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9"/>
  </bookViews>
  <sheets>
    <sheet name="Лист3" sheetId="12" r:id="rId1"/>
    <sheet name="Лист2" sheetId="11" r:id="rId2"/>
    <sheet name="дрова для передачи" sheetId="8" r:id="rId3"/>
    <sheet name="дрова" sheetId="7" r:id="rId4"/>
    <sheet name="Лист5" sheetId="18" r:id="rId5"/>
    <sheet name="на хозрасчет" sheetId="3" r:id="rId6"/>
    <sheet name="КОТИРОВКИ (3)" sheetId="15" r:id="rId7"/>
    <sheet name="НАСЕЛЕНИЮ ФнЛ (2)" sheetId="16" r:id="rId8"/>
    <sheet name="НАСЕЛЕНИЮ ФПЛ (2)" sheetId="19" r:id="rId9"/>
    <sheet name="НАСЕЛЕНИЮ ФПЛ" sheetId="1" r:id="rId10"/>
    <sheet name="Лист1" sheetId="10" r:id="rId11"/>
  </sheets>
  <calcPr calcId="144525"/>
</workbook>
</file>

<file path=xl/calcChain.xml><?xml version="1.0" encoding="utf-8"?>
<calcChain xmlns="http://schemas.openxmlformats.org/spreadsheetml/2006/main">
  <c r="H23" i="1" l="1"/>
  <c r="H21" i="1"/>
  <c r="G66" i="19" l="1"/>
  <c r="G65" i="19"/>
  <c r="G63" i="19"/>
  <c r="G62" i="19"/>
  <c r="G60" i="19"/>
  <c r="G59" i="19"/>
  <c r="G55" i="19"/>
  <c r="F55" i="19"/>
  <c r="G54" i="19"/>
  <c r="F53" i="19"/>
  <c r="G53" i="19" s="1"/>
  <c r="F52" i="19"/>
  <c r="G52" i="19" s="1"/>
  <c r="G51" i="19"/>
  <c r="G50" i="19"/>
  <c r="F50" i="19"/>
  <c r="G45" i="19"/>
  <c r="F44" i="19"/>
  <c r="G44" i="19" s="1"/>
  <c r="G43" i="19"/>
  <c r="G42" i="19"/>
  <c r="F42" i="19"/>
  <c r="G41" i="19"/>
  <c r="F41" i="19"/>
  <c r="G40" i="19"/>
  <c r="F39" i="19"/>
  <c r="G39" i="19" s="1"/>
  <c r="G35" i="19"/>
  <c r="G34" i="19"/>
  <c r="F34" i="19"/>
  <c r="G33" i="19"/>
  <c r="F32" i="19"/>
  <c r="G32" i="19" s="1"/>
  <c r="F31" i="19"/>
  <c r="G31" i="19" s="1"/>
  <c r="G30" i="19"/>
  <c r="G29" i="19"/>
  <c r="F29" i="19"/>
  <c r="G22" i="19"/>
  <c r="F21" i="19"/>
  <c r="G21" i="19" s="1"/>
  <c r="G20" i="19"/>
  <c r="G19" i="19"/>
  <c r="F19" i="19"/>
  <c r="G18" i="19"/>
  <c r="F18" i="19"/>
  <c r="G17" i="19"/>
  <c r="F16" i="19"/>
  <c r="G16" i="19" s="1"/>
  <c r="H75" i="15" l="1"/>
  <c r="H55" i="15"/>
  <c r="H66" i="15"/>
  <c r="H70" i="15"/>
  <c r="H143" i="15"/>
  <c r="H134" i="15"/>
  <c r="H106" i="15"/>
  <c r="H95" i="15"/>
  <c r="H92" i="15"/>
  <c r="F16" i="3" l="1"/>
  <c r="F18" i="3"/>
  <c r="F19" i="3"/>
  <c r="F21" i="3"/>
  <c r="F26" i="3"/>
  <c r="F28" i="3"/>
  <c r="F29" i="3"/>
  <c r="F31" i="3"/>
  <c r="F36" i="3"/>
  <c r="F38" i="3"/>
  <c r="F39" i="3"/>
  <c r="F41" i="3"/>
  <c r="F50" i="3"/>
  <c r="F52" i="3"/>
  <c r="F53" i="3"/>
  <c r="F55" i="3"/>
  <c r="F59" i="3"/>
  <c r="F61" i="3"/>
  <c r="F62" i="3"/>
  <c r="F64" i="3"/>
  <c r="G66" i="16" l="1"/>
  <c r="G65" i="16"/>
  <c r="G63" i="16"/>
  <c r="G62" i="16"/>
  <c r="G60" i="16"/>
  <c r="G59" i="16"/>
  <c r="G55" i="16"/>
  <c r="F55" i="16"/>
  <c r="G54" i="16"/>
  <c r="F53" i="16"/>
  <c r="G53" i="16" s="1"/>
  <c r="F52" i="16"/>
  <c r="G52" i="16" s="1"/>
  <c r="G51" i="16"/>
  <c r="G50" i="16"/>
  <c r="F50" i="16"/>
  <c r="G45" i="16"/>
  <c r="F44" i="16"/>
  <c r="G44" i="16" s="1"/>
  <c r="G43" i="16"/>
  <c r="F42" i="16"/>
  <c r="G42" i="16" s="1"/>
  <c r="G41" i="16"/>
  <c r="F41" i="16"/>
  <c r="G40" i="16"/>
  <c r="F39" i="16"/>
  <c r="G39" i="16" s="1"/>
  <c r="G35" i="16"/>
  <c r="F34" i="16"/>
  <c r="G34" i="16" s="1"/>
  <c r="G33" i="16"/>
  <c r="F32" i="16"/>
  <c r="G32" i="16" s="1"/>
  <c r="F31" i="16"/>
  <c r="G31" i="16" s="1"/>
  <c r="G30" i="16"/>
  <c r="G29" i="16"/>
  <c r="F29" i="16"/>
  <c r="G22" i="16"/>
  <c r="F21" i="16"/>
  <c r="G21" i="16" s="1"/>
  <c r="G20" i="16"/>
  <c r="F19" i="16"/>
  <c r="G19" i="16" s="1"/>
  <c r="F18" i="16"/>
  <c r="G18" i="16" s="1"/>
  <c r="G17" i="16"/>
  <c r="F16" i="16"/>
  <c r="G16" i="16" s="1"/>
  <c r="H148" i="15" l="1"/>
  <c r="H147" i="15"/>
  <c r="H146" i="15"/>
  <c r="H145" i="15"/>
  <c r="H142" i="15"/>
  <c r="H141" i="15"/>
  <c r="H140" i="15"/>
  <c r="H137" i="15"/>
  <c r="H136" i="15"/>
  <c r="H135" i="15"/>
  <c r="H133" i="15"/>
  <c r="H132" i="15"/>
  <c r="H131" i="15"/>
  <c r="H130" i="15"/>
  <c r="H118" i="15"/>
  <c r="H117" i="15"/>
  <c r="H116" i="15"/>
  <c r="H115" i="15"/>
  <c r="H114" i="15"/>
  <c r="H113" i="15"/>
  <c r="H112" i="15"/>
  <c r="H110" i="15"/>
  <c r="H109" i="15"/>
  <c r="H108" i="15"/>
  <c r="H107" i="15"/>
  <c r="H105" i="15"/>
  <c r="H104" i="15"/>
  <c r="H103" i="15"/>
  <c r="H102" i="15"/>
  <c r="H101" i="15"/>
  <c r="H98" i="15"/>
  <c r="H97" i="15"/>
  <c r="H96" i="15"/>
  <c r="H94" i="15"/>
  <c r="H93" i="15"/>
  <c r="H91" i="15"/>
  <c r="H90" i="15"/>
  <c r="H89" i="15"/>
  <c r="H86" i="15"/>
  <c r="H85" i="15"/>
  <c r="H84" i="15"/>
  <c r="H83" i="15"/>
  <c r="H82" i="15"/>
  <c r="H81" i="15"/>
  <c r="H80" i="15"/>
  <c r="H79" i="15"/>
  <c r="H78" i="15"/>
  <c r="H74" i="15"/>
  <c r="H73" i="15"/>
  <c r="H72" i="15"/>
  <c r="H71" i="15"/>
  <c r="H69" i="15"/>
  <c r="H68" i="15"/>
  <c r="H67" i="15"/>
  <c r="H60" i="15"/>
  <c r="H59" i="15"/>
  <c r="H58" i="15"/>
  <c r="H57" i="15"/>
  <c r="H54" i="15"/>
  <c r="H53" i="15"/>
  <c r="H52" i="15"/>
  <c r="H51" i="15"/>
  <c r="H50" i="15"/>
  <c r="H49" i="15"/>
  <c r="H48" i="15"/>
  <c r="H41" i="15"/>
  <c r="H40" i="15"/>
  <c r="H39" i="15"/>
  <c r="H37" i="15"/>
  <c r="H36" i="15"/>
  <c r="H35" i="15"/>
  <c r="H34" i="15"/>
  <c r="H33" i="15"/>
  <c r="H32" i="15"/>
  <c r="H31" i="15"/>
  <c r="H30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O78" i="3" l="1"/>
  <c r="O76" i="3"/>
  <c r="O75" i="3"/>
  <c r="O73" i="3"/>
  <c r="O72" i="3"/>
  <c r="O70" i="3"/>
  <c r="O60" i="3"/>
  <c r="O58" i="3"/>
  <c r="O49" i="3"/>
  <c r="O47" i="3"/>
  <c r="O41" i="3"/>
  <c r="O39" i="3"/>
  <c r="O38" i="3"/>
  <c r="O36" i="3"/>
  <c r="O28" i="3"/>
  <c r="O26" i="3"/>
  <c r="O25" i="3"/>
  <c r="O23" i="3"/>
</calcChain>
</file>

<file path=xl/sharedStrings.xml><?xml version="1.0" encoding="utf-8"?>
<sst xmlns="http://schemas.openxmlformats.org/spreadsheetml/2006/main" count="822" uniqueCount="214">
  <si>
    <t>Утверждаю</t>
  </si>
  <si>
    <t>Директор ГЛХУ "Пинский лесхоз"</t>
  </si>
  <si>
    <t>Прейскурант №1  франко промежуточный лесосклад</t>
  </si>
  <si>
    <t>СТБ 2316-1-2013</t>
  </si>
  <si>
    <t>сорт</t>
  </si>
  <si>
    <t>Длина ,м</t>
  </si>
  <si>
    <t>толщина,см</t>
  </si>
  <si>
    <t xml:space="preserve">цена за </t>
  </si>
  <si>
    <t>1м3,без НДС</t>
  </si>
  <si>
    <t>цена с</t>
  </si>
  <si>
    <t>ндс</t>
  </si>
  <si>
    <t>№п/п</t>
  </si>
  <si>
    <t>(лесоматериал круглый заготовляемый при проведении рубок ГП,РУ,прочие рубки)</t>
  </si>
  <si>
    <t>А</t>
  </si>
  <si>
    <t>В</t>
  </si>
  <si>
    <t>С</t>
  </si>
  <si>
    <t>26 и более</t>
  </si>
  <si>
    <t>3,0-6,5</t>
  </si>
  <si>
    <t>14-24</t>
  </si>
  <si>
    <t>Нач ПЭС</t>
  </si>
  <si>
    <t>В.И.Середич</t>
  </si>
  <si>
    <t>Лесоматериалы мягколиственных пород(береза,ольха)</t>
  </si>
  <si>
    <t>Лесоматериалы мягколиственных пород(осина)</t>
  </si>
  <si>
    <t>Лесоматериал круглый хвойных пород(сосна,ель)</t>
  </si>
  <si>
    <t>Д</t>
  </si>
  <si>
    <t>Лесоматериал круглый мягколиственных пород пород(береза,ольха)</t>
  </si>
  <si>
    <t>Лесоматериал круглый мягколиственных пород пород(осина)</t>
  </si>
  <si>
    <t>Лесоматериал круглый твердолиственных пород пород(дуб)</t>
  </si>
  <si>
    <t>Лесоматериалы круглые хвойных пород (сосна)</t>
  </si>
  <si>
    <t>СТБ 2316-2-2013</t>
  </si>
  <si>
    <t>Лесоматериалы круглые хвойных пород (ель)</t>
  </si>
  <si>
    <t>СТБ 2315-2-2013</t>
  </si>
  <si>
    <t>СТБ 2315-1-2013</t>
  </si>
  <si>
    <t>Лесоматериалы мягколиственных пород(дуб)</t>
  </si>
  <si>
    <t>Директор ГЛХУ Пинский лесхоз</t>
  </si>
  <si>
    <t>№ п/п</t>
  </si>
  <si>
    <t>без НДС</t>
  </si>
  <si>
    <t>НАЧ ПЭС</t>
  </si>
  <si>
    <t>Примечание:дрова дуб,ясень не более длиной 2-х метров</t>
  </si>
  <si>
    <t xml:space="preserve">СТБ 1510-2012 </t>
  </si>
  <si>
    <t>Порода</t>
  </si>
  <si>
    <t>Влажность,%</t>
  </si>
  <si>
    <t>франко</t>
  </si>
  <si>
    <t>промежу</t>
  </si>
  <si>
    <t>нижний</t>
  </si>
  <si>
    <t>точный</t>
  </si>
  <si>
    <t>сосна,ольха</t>
  </si>
  <si>
    <t>до 2м</t>
  </si>
  <si>
    <t>сырые (свыше 25%)</t>
  </si>
  <si>
    <t>береза,бук,ясень,</t>
  </si>
  <si>
    <t>граб,ильм,вяз,клен,дуб.</t>
  </si>
  <si>
    <t>ель,кедр,пихта,осина,</t>
  </si>
  <si>
    <t>липа,тополь,ива.</t>
  </si>
  <si>
    <t>свыше 2мдо 3м</t>
  </si>
  <si>
    <t>свыше 3до 4</t>
  </si>
  <si>
    <t>лесосклад</t>
  </si>
  <si>
    <t>сыше2 до 3</t>
  </si>
  <si>
    <t>свыше3до4</t>
  </si>
  <si>
    <t xml:space="preserve">Нач ПЭС </t>
  </si>
  <si>
    <t>Отпускные цены на дрова топливные от всех видов рубок для юридических лиц</t>
  </si>
  <si>
    <t>береза,бук,,</t>
  </si>
  <si>
    <t>граб,ильм,вяз,клен,</t>
  </si>
  <si>
    <t>без НДС за 1м3,НДС  применяется 20%</t>
  </si>
  <si>
    <t>осина,тополь,ива</t>
  </si>
  <si>
    <t>верхний</t>
  </si>
  <si>
    <t xml:space="preserve">Отпускные цены на дрова топливные от всех видов рубок для передачи </t>
  </si>
  <si>
    <t>с бюджета на хозрасчет</t>
  </si>
  <si>
    <t>от 2м до 3м</t>
  </si>
  <si>
    <t>3м до 4м</t>
  </si>
  <si>
    <t>Лесоматериалы круглые хвойных пород, B, C, До 13 см, Сосна; СТБ 2316-2-2013</t>
  </si>
  <si>
    <t>В,С</t>
  </si>
  <si>
    <t>3,0-6,0</t>
  </si>
  <si>
    <t>до 13 включительно</t>
  </si>
  <si>
    <t>до 13 см</t>
  </si>
  <si>
    <t>Лесоматериалы круглые лиственных пород, B, C,  13 см, Береза; СТБ 2315-2-2013</t>
  </si>
  <si>
    <t>Прейскурант №2  франко верхний лесопромышленный склад</t>
  </si>
  <si>
    <t>14-25</t>
  </si>
  <si>
    <t>дополнительно разгрузка за 1м3 без ндс-1руб.+20%</t>
  </si>
  <si>
    <t>ФРАНКО ПРОМЕЖУТОЧНЫЙ</t>
  </si>
  <si>
    <t>ФРАНКО НИЖНИЙ</t>
  </si>
  <si>
    <t>ФРАНКО НИЖНИЙ,сосна</t>
  </si>
  <si>
    <t>Лесоматериалы мягколиственных пород(ОСИНА)</t>
  </si>
  <si>
    <t>до 13</t>
  </si>
  <si>
    <t>Прейскурант №1</t>
  </si>
  <si>
    <t>на лесоматериал круглый , заготовляемый при проведении рубок главного пользования</t>
  </si>
  <si>
    <t>рубок ухода, санитарных и прочих рубок, реализуемые на условиях</t>
  </si>
  <si>
    <t>I.Лесоматериалы круглые хвойных пород (СТБ 1711-2007, ГОСТ 17462-84)</t>
  </si>
  <si>
    <t>1. Лесоматериалы для распиловки и строгания</t>
  </si>
  <si>
    <t>Для выработки пиломатериалови заготовок общего назначения (пиловочное бревно)</t>
  </si>
  <si>
    <t>Сосна, ель, лиственница, пихта</t>
  </si>
  <si>
    <t>Длина,м</t>
  </si>
  <si>
    <t>Сорт</t>
  </si>
  <si>
    <t>Толщина,см</t>
  </si>
  <si>
    <t>Цена за 1м3,без</t>
  </si>
  <si>
    <t>НДС</t>
  </si>
  <si>
    <t>т.14-24</t>
  </si>
  <si>
    <t>т.26 иб</t>
  </si>
  <si>
    <t>т.6-24</t>
  </si>
  <si>
    <t>Балансы сосна</t>
  </si>
  <si>
    <t>длина 0,75-2,5</t>
  </si>
  <si>
    <t>Балансы ель</t>
  </si>
  <si>
    <t>Для выработки пиломатериалов и заготовок общего назначения (пиловочное бревно)</t>
  </si>
  <si>
    <t>береза,ольха черная,ильмовые</t>
  </si>
  <si>
    <t>т.26 и б</t>
  </si>
  <si>
    <t>Цена,за 1м3</t>
  </si>
  <si>
    <t>1,3;1,6</t>
  </si>
  <si>
    <t>16 и более</t>
  </si>
  <si>
    <t>и кратные</t>
  </si>
  <si>
    <t>18 и более</t>
  </si>
  <si>
    <t>Балансы береза</t>
  </si>
  <si>
    <t>т.6-40</t>
  </si>
  <si>
    <t>т.16-24</t>
  </si>
  <si>
    <t>т.26 и более</t>
  </si>
  <si>
    <t>дуб,ясень,клен,граб</t>
  </si>
  <si>
    <t>36 и более</t>
  </si>
  <si>
    <t>Тольщина,см</t>
  </si>
  <si>
    <t>0,5-6,5</t>
  </si>
  <si>
    <t>все породы</t>
  </si>
  <si>
    <t>Для выработки пиломатериалов и заготовок общего назначения</t>
  </si>
  <si>
    <t>франко верхний промежуточный лесосклад</t>
  </si>
  <si>
    <t>2.Лесоматериалы для распиловки и строгания</t>
  </si>
  <si>
    <t>3. Фанерное бревно, (береза,липа,ольха)</t>
  </si>
  <si>
    <t>4.Пиловочник  (осина)</t>
  </si>
  <si>
    <t>5.Лесоматериалы для распиловки и строгания</t>
  </si>
  <si>
    <t>6. Сырье древесное технологическое ТУ Республики Беларусь 100195503.014-2003</t>
  </si>
  <si>
    <t>д</t>
  </si>
  <si>
    <t>Лесоматериалы мягколиственных пород(бЕРЕЗА)</t>
  </si>
  <si>
    <t>Лесоматериалы мягколиственных пород(береза)</t>
  </si>
  <si>
    <t>Лесоматериалы мягколиственных пород(ольха)Франко промсклад</t>
  </si>
  <si>
    <t>Лесоматериалы круглые хвойных пород ЕЛЬ</t>
  </si>
  <si>
    <t>франко нижний склад</t>
  </si>
  <si>
    <t>любые</t>
  </si>
  <si>
    <t xml:space="preserve">свободные цены на дрова для населения </t>
  </si>
  <si>
    <t>франко лесосека</t>
  </si>
  <si>
    <t>2 метра</t>
  </si>
  <si>
    <t>Сосна,ольха</t>
  </si>
  <si>
    <t>Осина,тополь,ель</t>
  </si>
  <si>
    <t>Дуб,ясень,граб,</t>
  </si>
  <si>
    <t>береза</t>
  </si>
  <si>
    <t>Примечание--не облагается НДС</t>
  </si>
  <si>
    <t>свободные цены</t>
  </si>
  <si>
    <t>фиксированные цены на дрова для населения на условии франко лесосека</t>
  </si>
  <si>
    <t xml:space="preserve">СТБ 1510-2004 </t>
  </si>
  <si>
    <t>Фиксированная цена в рублях</t>
  </si>
  <si>
    <t>за 1 плотный м3</t>
  </si>
  <si>
    <t>1 метр</t>
  </si>
  <si>
    <t>П.П.Гнедько_______________</t>
  </si>
  <si>
    <t>до13 включительно</t>
  </si>
  <si>
    <t>Лесоматериалы мягколиственных пород(ольха)Франко нижний</t>
  </si>
  <si>
    <t>за 1м3</t>
  </si>
  <si>
    <t>Директор Пинский лесхоз</t>
  </si>
  <si>
    <t>П.П.Гнедько_________</t>
  </si>
  <si>
    <t>Директор  Пинский лесхоз</t>
  </si>
  <si>
    <t xml:space="preserve">Прейскурант №8 с  27.10.  2020 </t>
  </si>
  <si>
    <t>Решение Брестского исполнительно комитета №561 16/10/2020</t>
  </si>
  <si>
    <t>Прейскурант №8 с 09.11.2020</t>
  </si>
  <si>
    <t>Цена</t>
  </si>
  <si>
    <t>Зарегистрировано МАРТ №15-948 от 04.11.2020года</t>
  </si>
  <si>
    <t>Гнедько _________</t>
  </si>
  <si>
    <t>СТБ 1713-2007</t>
  </si>
  <si>
    <t>СТБ 1628-2006</t>
  </si>
  <si>
    <t>ПРЕЙСКУРАНТ ОТПУСКНЫХ ЦЕН</t>
  </si>
  <si>
    <t>"ПИЛОМАТЕРИАЛЫ"</t>
  </si>
  <si>
    <t>Наимено- вание</t>
  </si>
  <si>
    <t>№</t>
  </si>
  <si>
    <t>Толщина</t>
  </si>
  <si>
    <t>Хвойные</t>
  </si>
  <si>
    <t>Длина 2 - 4 м</t>
  </si>
  <si>
    <t>Длина 4 - 6,5 м</t>
  </si>
  <si>
    <t>обрезные</t>
  </si>
  <si>
    <t>н/обрезн.</t>
  </si>
  <si>
    <t>до 25</t>
  </si>
  <si>
    <t>25-30</t>
  </si>
  <si>
    <t>32-40</t>
  </si>
  <si>
    <t>44 и бол.</t>
  </si>
  <si>
    <t xml:space="preserve"> </t>
  </si>
  <si>
    <t>Бруски</t>
  </si>
  <si>
    <t>40-100</t>
  </si>
  <si>
    <t>Брусья</t>
  </si>
  <si>
    <t>150 и бол.</t>
  </si>
  <si>
    <t>Ед.изм. 1м3/руб+20%НДС</t>
  </si>
  <si>
    <t>с16ноября 2020</t>
  </si>
  <si>
    <t>Вводится в действие с "04"___января</t>
  </si>
  <si>
    <t>вводится с "_04__"_января__2021г</t>
  </si>
  <si>
    <t xml:space="preserve">для передачи с бюджета на хозрасчет </t>
  </si>
  <si>
    <t>П.П.Гнедько________________</t>
  </si>
  <si>
    <t>П.П.Гнедько__________</t>
  </si>
  <si>
    <t>П.П.Гнедько</t>
  </si>
  <si>
    <t>вводится с "_04__"_января__2020г</t>
  </si>
  <si>
    <t>Биржевая котировка для юридических лиц   вне биржевых торгов в 1 кв2021</t>
  </si>
  <si>
    <t>Указ Президента РБ  №437 от 23.11.2020  "О ведении лесного хозяйства и реализации древесины"</t>
  </si>
  <si>
    <t>П.П.Гнедько________</t>
  </si>
  <si>
    <t>вводится с "_05__"_февраля__2021г</t>
  </si>
  <si>
    <t xml:space="preserve">для реализации населению по справкам Райисполкомов </t>
  </si>
  <si>
    <t>п.21 Указа Президента РБ</t>
  </si>
  <si>
    <t>Прейскурант №3  франко селад покупателя</t>
  </si>
  <si>
    <t>для реализации населению (кроме справок Райисполкомов)</t>
  </si>
  <si>
    <t>вводится с "_01__"_января__2021г</t>
  </si>
  <si>
    <t>Прейскурант №3 отпускные цены на фанерное бревно</t>
  </si>
  <si>
    <t>мягколиственных пород,подлежащащее к отгрузке организациям концерна</t>
  </si>
  <si>
    <t>"Беллесбумпром" в рамках хаказа для государственных нужд.</t>
  </si>
  <si>
    <t>Фанерное бревно для лущения (лесоматериалы для выработки лущеного шпона)</t>
  </si>
  <si>
    <t>порода :береза</t>
  </si>
  <si>
    <t>длина 1,6м и кратно, СТБ 1712-2007</t>
  </si>
  <si>
    <t>№П/П</t>
  </si>
  <si>
    <t>Наименование</t>
  </si>
  <si>
    <t>цена за 1м3</t>
  </si>
  <si>
    <t>руб/коп.</t>
  </si>
  <si>
    <t>с НДС</t>
  </si>
  <si>
    <t>Фанерное бревно для</t>
  </si>
  <si>
    <t>лущения</t>
  </si>
  <si>
    <t>(лесоматериалы для</t>
  </si>
  <si>
    <t>выработки лущеного шпона)</t>
  </si>
  <si>
    <t>руб/коп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</si>
</sst>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b/>
      <i/>
      <u/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color theme="1"/>
      <name val="Calibri"/>
      <family val="2"/>
      <scheme val="minor"/>
    </font>
    <font>
      <sz val="11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10"/>
      <name val="Arial"/>
      <family val="2"/>
      <charset val="204"/>
    </font>
    <font>
      <b/>
      <u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u/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3"/>
      <name val="Arial Narrow"/>
      <family val="2"/>
      <charset val="204"/>
    </font>
    <font>
      <b/>
      <sz val="12"/>
      <name val="Arial Narrow"/>
      <family val="2"/>
      <charset val="204"/>
    </font>
    <font>
      <i/>
      <sz val="12"/>
      <name val="Arial Narrow"/>
      <family val="2"/>
      <charset val="204"/>
    </font>
    <font>
      <sz val="13"/>
      <name val="Arial Narrow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1" fillId="0" borderId="6" xfId="0" applyFont="1" applyBorder="1"/>
    <xf numFmtId="0" fontId="1" fillId="0" borderId="7" xfId="0" applyFont="1" applyBorder="1"/>
    <xf numFmtId="2" fontId="1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8" fillId="0" borderId="5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6" xfId="0" applyFont="1" applyBorder="1"/>
    <xf numFmtId="0" fontId="8" fillId="0" borderId="7" xfId="0" applyFont="1" applyBorder="1"/>
    <xf numFmtId="0" fontId="12" fillId="0" borderId="0" xfId="0" applyFont="1"/>
    <xf numFmtId="0" fontId="13" fillId="0" borderId="0" xfId="0" applyFont="1"/>
    <xf numFmtId="14" fontId="14" fillId="0" borderId="0" xfId="0" applyNumberFormat="1" applyFont="1"/>
    <xf numFmtId="0" fontId="14" fillId="0" borderId="0" xfId="0" applyFont="1"/>
    <xf numFmtId="0" fontId="0" fillId="0" borderId="2" xfId="0" applyBorder="1"/>
    <xf numFmtId="0" fontId="0" fillId="0" borderId="14" xfId="0" applyBorder="1"/>
    <xf numFmtId="0" fontId="0" fillId="0" borderId="5" xfId="0" applyBorder="1"/>
    <xf numFmtId="0" fontId="14" fillId="0" borderId="2" xfId="0" applyFont="1" applyBorder="1" applyAlignment="1"/>
    <xf numFmtId="0" fontId="14" fillId="0" borderId="2" xfId="0" applyFont="1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11" xfId="0" applyBorder="1"/>
    <xf numFmtId="0" fontId="0" fillId="0" borderId="8" xfId="0" applyFill="1" applyBorder="1"/>
    <xf numFmtId="0" fontId="0" fillId="0" borderId="3" xfId="0" applyBorder="1"/>
    <xf numFmtId="0" fontId="0" fillId="0" borderId="15" xfId="0" applyBorder="1"/>
    <xf numFmtId="0" fontId="0" fillId="0" borderId="7" xfId="0" applyBorder="1"/>
    <xf numFmtId="9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14" fillId="0" borderId="2" xfId="0" applyFont="1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6" xfId="0" applyBorder="1"/>
    <xf numFmtId="3" fontId="0" fillId="0" borderId="8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13" xfId="0" applyBorder="1"/>
    <xf numFmtId="2" fontId="0" fillId="0" borderId="3" xfId="0" applyNumberFormat="1" applyBorder="1" applyAlignment="1">
      <alignment horizontal="center"/>
    </xf>
    <xf numFmtId="2" fontId="0" fillId="0" borderId="2" xfId="0" applyNumberFormat="1" applyBorder="1"/>
    <xf numFmtId="2" fontId="0" fillId="0" borderId="8" xfId="0" applyNumberForma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0" fontId="0" fillId="2" borderId="8" xfId="0" applyFill="1" applyBorder="1"/>
    <xf numFmtId="0" fontId="16" fillId="0" borderId="2" xfId="0" applyFont="1" applyBorder="1"/>
    <xf numFmtId="0" fontId="12" fillId="2" borderId="8" xfId="0" applyFont="1" applyFill="1" applyBorder="1"/>
    <xf numFmtId="0" fontId="12" fillId="0" borderId="8" xfId="0" applyFont="1" applyBorder="1"/>
    <xf numFmtId="0" fontId="18" fillId="0" borderId="0" xfId="0" applyFont="1"/>
    <xf numFmtId="0" fontId="17" fillId="0" borderId="0" xfId="0" applyFont="1"/>
    <xf numFmtId="0" fontId="19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3" xfId="0" applyFont="1" applyBorder="1"/>
    <xf numFmtId="0" fontId="1" fillId="0" borderId="12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9" xfId="0" applyFont="1" applyBorder="1"/>
    <xf numFmtId="0" fontId="19" fillId="0" borderId="0" xfId="0" applyFont="1" applyBorder="1"/>
    <xf numFmtId="0" fontId="3" fillId="0" borderId="0" xfId="0" applyFont="1" applyBorder="1"/>
    <xf numFmtId="0" fontId="20" fillId="0" borderId="0" xfId="0" applyFont="1"/>
    <xf numFmtId="0" fontId="21" fillId="0" borderId="0" xfId="0" applyFont="1"/>
    <xf numFmtId="0" fontId="0" fillId="2" borderId="0" xfId="0" applyFill="1"/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0" fillId="0" borderId="0" xfId="0" applyFont="1" applyBorder="1"/>
    <xf numFmtId="0" fontId="25" fillId="0" borderId="0" xfId="0" applyFont="1"/>
    <xf numFmtId="0" fontId="27" fillId="0" borderId="0" xfId="0" applyFont="1"/>
    <xf numFmtId="0" fontId="28" fillId="0" borderId="0" xfId="0" applyFont="1"/>
    <xf numFmtId="0" fontId="26" fillId="0" borderId="0" xfId="0" applyFont="1" applyAlignment="1"/>
    <xf numFmtId="0" fontId="0" fillId="0" borderId="0" xfId="0" applyFont="1" applyBorder="1" applyAlignment="1">
      <alignment horizontal="left"/>
    </xf>
    <xf numFmtId="0" fontId="24" fillId="0" borderId="2" xfId="0" applyFont="1" applyBorder="1"/>
    <xf numFmtId="0" fontId="24" fillId="0" borderId="4" xfId="0" applyFont="1" applyBorder="1"/>
    <xf numFmtId="0" fontId="24" fillId="0" borderId="14" xfId="0" applyFont="1" applyBorder="1"/>
    <xf numFmtId="0" fontId="24" fillId="0" borderId="5" xfId="0" applyFont="1" applyBorder="1"/>
    <xf numFmtId="0" fontId="26" fillId="0" borderId="0" xfId="0" applyFont="1"/>
    <xf numFmtId="0" fontId="24" fillId="0" borderId="3" xfId="0" applyFont="1" applyBorder="1"/>
    <xf numFmtId="0" fontId="24" fillId="0" borderId="6" xfId="0" applyFont="1" applyBorder="1"/>
    <xf numFmtId="0" fontId="24" fillId="0" borderId="15" xfId="0" applyFont="1" applyBorder="1"/>
    <xf numFmtId="0" fontId="24" fillId="0" borderId="7" xfId="0" applyFont="1" applyBorder="1"/>
    <xf numFmtId="0" fontId="24" fillId="0" borderId="1" xfId="0" applyFont="1" applyBorder="1" applyAlignment="1">
      <alignment horizontal="center"/>
    </xf>
    <xf numFmtId="0" fontId="24" fillId="0" borderId="8" xfId="0" applyFont="1" applyBorder="1"/>
    <xf numFmtId="0" fontId="24" fillId="0" borderId="1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8" fillId="0" borderId="9" xfId="0" applyFont="1" applyBorder="1" applyAlignment="1"/>
    <xf numFmtId="0" fontId="28" fillId="0" borderId="13" xfId="0" applyFont="1" applyBorder="1" applyAlignment="1"/>
    <xf numFmtId="0" fontId="28" fillId="0" borderId="12" xfId="0" applyFont="1" applyBorder="1" applyAlignment="1"/>
    <xf numFmtId="0" fontId="26" fillId="0" borderId="9" xfId="0" applyFont="1" applyBorder="1" applyAlignment="1"/>
    <xf numFmtId="0" fontId="26" fillId="0" borderId="13" xfId="0" applyFont="1" applyBorder="1" applyAlignment="1"/>
    <xf numFmtId="0" fontId="26" fillId="0" borderId="12" xfId="0" applyFont="1" applyBorder="1" applyAlignment="1"/>
    <xf numFmtId="0" fontId="28" fillId="0" borderId="0" xfId="0" applyFont="1" applyAlignment="1">
      <alignment horizontal="center"/>
    </xf>
    <xf numFmtId="0" fontId="0" fillId="0" borderId="0" xfId="0" applyFont="1"/>
    <xf numFmtId="0" fontId="24" fillId="0" borderId="0" xfId="0" applyFont="1" applyBorder="1"/>
    <xf numFmtId="4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/>
    <xf numFmtId="4" fontId="32" fillId="0" borderId="0" xfId="0" applyNumberFormat="1" applyFont="1" applyBorder="1" applyAlignment="1"/>
    <xf numFmtId="4" fontId="32" fillId="0" borderId="0" xfId="0" applyNumberFormat="1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2" fontId="24" fillId="0" borderId="0" xfId="0" applyNumberFormat="1" applyFont="1" applyBorder="1"/>
    <xf numFmtId="0" fontId="33" fillId="0" borderId="0" xfId="0" applyFont="1"/>
    <xf numFmtId="0" fontId="24" fillId="0" borderId="4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" xfId="0" applyFont="1" applyBorder="1"/>
    <xf numFmtId="0" fontId="24" fillId="0" borderId="9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4" fontId="34" fillId="0" borderId="9" xfId="0" applyNumberFormat="1" applyFont="1" applyBorder="1" applyAlignment="1">
      <alignment horizontal="center"/>
    </xf>
    <xf numFmtId="3" fontId="34" fillId="0" borderId="12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14" xfId="0" applyFont="1" applyBorder="1" applyAlignment="1"/>
    <xf numFmtId="0" fontId="24" fillId="0" borderId="0" xfId="0" applyFont="1" applyBorder="1" applyAlignment="1">
      <alignment horizontal="left"/>
    </xf>
    <xf numFmtId="4" fontId="34" fillId="0" borderId="0" xfId="0" applyNumberFormat="1" applyFont="1" applyBorder="1" applyAlignment="1">
      <alignment horizontal="center"/>
    </xf>
    <xf numFmtId="3" fontId="34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11" fillId="0" borderId="0" xfId="0" applyFont="1"/>
    <xf numFmtId="0" fontId="10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Fill="1" applyBorder="1"/>
    <xf numFmtId="0" fontId="8" fillId="0" borderId="3" xfId="0" applyFont="1" applyBorder="1"/>
    <xf numFmtId="0" fontId="8" fillId="0" borderId="0" xfId="0" applyFont="1" applyBorder="1"/>
    <xf numFmtId="2" fontId="8" fillId="0" borderId="7" xfId="0" applyNumberFormat="1" applyFont="1" applyBorder="1"/>
    <xf numFmtId="2" fontId="8" fillId="0" borderId="2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8" xfId="0" applyNumberFormat="1" applyFont="1" applyBorder="1"/>
    <xf numFmtId="2" fontId="8" fillId="0" borderId="3" xfId="0" applyNumberFormat="1" applyFont="1" applyBorder="1"/>
    <xf numFmtId="3" fontId="36" fillId="0" borderId="0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37" fillId="0" borderId="1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8" fillId="0" borderId="0" xfId="0" applyFont="1"/>
    <xf numFmtId="0" fontId="39" fillId="0" borderId="0" xfId="0" applyFont="1" applyFill="1" applyAlignment="1">
      <alignment vertical="center"/>
    </xf>
    <xf numFmtId="0" fontId="41" fillId="0" borderId="0" xfId="0" applyFont="1" applyFill="1"/>
    <xf numFmtId="0" fontId="41" fillId="0" borderId="1" xfId="0" applyFont="1" applyFill="1" applyBorder="1" applyAlignment="1">
      <alignment horizontal="center"/>
    </xf>
    <xf numFmtId="2" fontId="41" fillId="0" borderId="1" xfId="0" applyNumberFormat="1" applyFont="1" applyFill="1" applyBorder="1" applyAlignment="1">
      <alignment horizontal="center"/>
    </xf>
    <xf numFmtId="0" fontId="41" fillId="0" borderId="8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1" fillId="0" borderId="6" xfId="0" applyFont="1" applyFill="1" applyBorder="1" applyAlignment="1">
      <alignment horizontal="center"/>
    </xf>
    <xf numFmtId="0" fontId="44" fillId="0" borderId="9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2" fontId="44" fillId="0" borderId="15" xfId="0" applyNumberFormat="1" applyFont="1" applyFill="1" applyBorder="1" applyAlignment="1">
      <alignment horizontal="center"/>
    </xf>
    <xf numFmtId="2" fontId="44" fillId="0" borderId="1" xfId="0" applyNumberFormat="1" applyFont="1" applyFill="1" applyBorder="1" applyAlignment="1">
      <alignment horizontal="center"/>
    </xf>
    <xf numFmtId="0" fontId="43" fillId="0" borderId="0" xfId="0" applyFont="1" applyFill="1"/>
    <xf numFmtId="0" fontId="41" fillId="0" borderId="9" xfId="0" applyFont="1" applyFill="1" applyBorder="1" applyAlignment="1">
      <alignment horizontal="center"/>
    </xf>
    <xf numFmtId="2" fontId="41" fillId="0" borderId="15" xfId="0" applyNumberFormat="1" applyFont="1" applyFill="1" applyBorder="1" applyAlignment="1">
      <alignment horizontal="center"/>
    </xf>
    <xf numFmtId="2" fontId="45" fillId="0" borderId="1" xfId="0" applyNumberFormat="1" applyFont="1" applyFill="1" applyBorder="1" applyAlignment="1">
      <alignment horizontal="center"/>
    </xf>
    <xf numFmtId="0" fontId="46" fillId="0" borderId="0" xfId="0" applyFont="1"/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3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39" fillId="0" borderId="0" xfId="0" applyFont="1" applyFill="1" applyAlignment="1">
      <alignment horizontal="center" vertical="center"/>
    </xf>
    <xf numFmtId="0" fontId="41" fillId="0" borderId="2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/>
    </xf>
    <xf numFmtId="0" fontId="43" fillId="0" borderId="12" xfId="0" applyFont="1" applyFill="1" applyBorder="1" applyAlignment="1">
      <alignment horizontal="center"/>
    </xf>
    <xf numFmtId="0" fontId="40" fillId="0" borderId="9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6" fillId="0" borderId="0" xfId="0" applyFont="1" applyAlignment="1">
      <alignment horizontal="center"/>
    </xf>
    <xf numFmtId="4" fontId="24" fillId="0" borderId="9" xfId="0" applyNumberFormat="1" applyFont="1" applyBorder="1" applyAlignment="1">
      <alignment horizontal="center"/>
    </xf>
    <xf numFmtId="4" fontId="24" fillId="0" borderId="12" xfId="0" applyNumberFormat="1" applyFont="1" applyBorder="1" applyAlignment="1">
      <alignment horizontal="center"/>
    </xf>
    <xf numFmtId="4" fontId="29" fillId="0" borderId="9" xfId="0" applyNumberFormat="1" applyFont="1" applyBorder="1" applyAlignment="1">
      <alignment horizontal="center"/>
    </xf>
    <xf numFmtId="4" fontId="29" fillId="0" borderId="12" xfId="0" applyNumberFormat="1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4" fontId="31" fillId="0" borderId="9" xfId="0" applyNumberFormat="1" applyFont="1" applyBorder="1" applyAlignment="1">
      <alignment horizontal="center"/>
    </xf>
    <xf numFmtId="4" fontId="31" fillId="0" borderId="12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4" fontId="30" fillId="0" borderId="9" xfId="0" applyNumberFormat="1" applyFont="1" applyBorder="1" applyAlignment="1">
      <alignment horizontal="center"/>
    </xf>
    <xf numFmtId="4" fontId="30" fillId="0" borderId="12" xfId="0" applyNumberFormat="1" applyFont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4" fontId="29" fillId="0" borderId="0" xfId="0" applyNumberFormat="1" applyFont="1" applyBorder="1" applyAlignment="1">
      <alignment horizontal="center"/>
    </xf>
    <xf numFmtId="2" fontId="26" fillId="0" borderId="9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2" fontId="24" fillId="0" borderId="0" xfId="0" applyNumberFormat="1" applyFont="1" applyBorder="1" applyAlignment="1">
      <alignment horizontal="center"/>
    </xf>
    <xf numFmtId="2" fontId="24" fillId="0" borderId="9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8" xfId="0" applyFont="1" applyBorder="1" applyAlignment="1"/>
    <xf numFmtId="2" fontId="1" fillId="0" borderId="2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9" fontId="1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4" workbookViewId="0">
      <selection sqref="A1:I42"/>
    </sheetView>
  </sheetViews>
  <sheetFormatPr defaultRowHeight="15" x14ac:dyDescent="0.25"/>
  <sheetData>
    <row r="1" spans="1:9" x14ac:dyDescent="0.25">
      <c r="E1" t="s">
        <v>0</v>
      </c>
    </row>
    <row r="2" spans="1:9" x14ac:dyDescent="0.25">
      <c r="E2" t="s">
        <v>152</v>
      </c>
    </row>
    <row r="3" spans="1:9" x14ac:dyDescent="0.25">
      <c r="E3" t="s">
        <v>151</v>
      </c>
    </row>
    <row r="11" spans="1:9" x14ac:dyDescent="0.25">
      <c r="A11" s="205" t="s">
        <v>153</v>
      </c>
      <c r="B11" s="205"/>
      <c r="C11" s="205"/>
      <c r="D11" s="205"/>
      <c r="E11" s="205"/>
      <c r="F11" s="205"/>
      <c r="G11" s="205"/>
      <c r="H11" s="205"/>
      <c r="I11" s="205"/>
    </row>
    <row r="13" spans="1:9" x14ac:dyDescent="0.25">
      <c r="A13" s="33" t="s">
        <v>141</v>
      </c>
      <c r="B13" s="33"/>
      <c r="C13" s="33"/>
      <c r="D13" s="33"/>
      <c r="E13" s="33"/>
      <c r="F13" s="33"/>
      <c r="G13" s="33"/>
      <c r="H13" s="33"/>
      <c r="I13" s="33"/>
    </row>
    <row r="15" spans="1:9" x14ac:dyDescent="0.25">
      <c r="A15" s="31" t="s">
        <v>38</v>
      </c>
      <c r="B15" s="31"/>
      <c r="C15" s="31"/>
      <c r="D15" s="31"/>
      <c r="E15" s="31"/>
      <c r="F15" s="31"/>
    </row>
    <row r="19" spans="1:9" ht="15.75" x14ac:dyDescent="0.25">
      <c r="A19" s="23"/>
      <c r="B19" s="23"/>
      <c r="C19" s="23"/>
      <c r="D19" s="23" t="s">
        <v>142</v>
      </c>
      <c r="E19" s="23"/>
      <c r="F19" s="23"/>
      <c r="G19" s="23"/>
      <c r="H19" s="23"/>
      <c r="I19" s="23"/>
    </row>
    <row r="20" spans="1:9" ht="15.75" x14ac:dyDescent="0.25">
      <c r="A20" s="23"/>
      <c r="B20" s="23"/>
      <c r="C20" s="23"/>
      <c r="D20" s="23"/>
      <c r="E20" s="23"/>
      <c r="F20" s="23"/>
      <c r="G20" s="23"/>
      <c r="H20" s="23"/>
      <c r="I20" s="23"/>
    </row>
    <row r="21" spans="1:9" ht="15.75" x14ac:dyDescent="0.25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15.75" x14ac:dyDescent="0.25">
      <c r="A22" s="152"/>
      <c r="B22" s="24"/>
      <c r="C22" s="25"/>
      <c r="D22" s="24" t="s">
        <v>143</v>
      </c>
      <c r="E22" s="25"/>
      <c r="F22" s="206"/>
      <c r="G22" s="206"/>
      <c r="H22" s="206"/>
      <c r="I22" s="206"/>
    </row>
    <row r="23" spans="1:9" ht="15.75" x14ac:dyDescent="0.25">
      <c r="A23" s="155" t="s">
        <v>35</v>
      </c>
      <c r="B23" s="26" t="s">
        <v>40</v>
      </c>
      <c r="C23" s="27"/>
      <c r="D23" s="26" t="s">
        <v>144</v>
      </c>
      <c r="E23" s="27"/>
      <c r="F23" s="157"/>
      <c r="G23" s="157"/>
      <c r="H23" s="157"/>
      <c r="I23" s="157"/>
    </row>
    <row r="24" spans="1:9" ht="15.75" x14ac:dyDescent="0.25">
      <c r="A24" s="155"/>
      <c r="B24" s="26"/>
      <c r="C24" s="27"/>
      <c r="D24" s="28"/>
      <c r="E24" s="29"/>
      <c r="F24" s="159"/>
      <c r="G24" s="159"/>
      <c r="H24" s="159"/>
      <c r="I24" s="159"/>
    </row>
    <row r="25" spans="1:9" ht="15.75" x14ac:dyDescent="0.25">
      <c r="A25" s="155"/>
      <c r="B25" s="26"/>
      <c r="C25" s="27"/>
      <c r="D25" s="152" t="s">
        <v>145</v>
      </c>
      <c r="E25" s="152" t="s">
        <v>134</v>
      </c>
      <c r="F25" s="159"/>
      <c r="G25" s="159"/>
      <c r="H25" s="159"/>
      <c r="I25" s="159"/>
    </row>
    <row r="26" spans="1:9" ht="15.75" x14ac:dyDescent="0.25">
      <c r="A26" s="158"/>
      <c r="B26" s="28"/>
      <c r="C26" s="29"/>
      <c r="D26" s="158"/>
      <c r="E26" s="158"/>
      <c r="F26" s="159"/>
      <c r="G26" s="159"/>
      <c r="H26" s="159"/>
      <c r="I26" s="159"/>
    </row>
    <row r="27" spans="1:9" ht="15.75" x14ac:dyDescent="0.25">
      <c r="A27" s="153">
        <v>1</v>
      </c>
      <c r="B27" s="24" t="s">
        <v>135</v>
      </c>
      <c r="C27" s="25"/>
      <c r="D27" s="161">
        <v>5.4</v>
      </c>
      <c r="E27" s="161">
        <v>5.17</v>
      </c>
      <c r="F27" s="159"/>
      <c r="G27" s="159"/>
      <c r="H27" s="159"/>
      <c r="I27" s="159"/>
    </row>
    <row r="28" spans="1:9" ht="15.75" x14ac:dyDescent="0.25">
      <c r="A28" s="156"/>
      <c r="B28" s="26"/>
      <c r="C28" s="27"/>
      <c r="D28" s="162"/>
      <c r="E28" s="162"/>
      <c r="F28" s="163"/>
      <c r="G28" s="163"/>
      <c r="H28" s="163"/>
      <c r="I28" s="163"/>
    </row>
    <row r="29" spans="1:9" ht="15.75" x14ac:dyDescent="0.25">
      <c r="A29" s="164"/>
      <c r="B29" s="28"/>
      <c r="C29" s="29"/>
      <c r="D29" s="165"/>
      <c r="E29" s="165"/>
      <c r="F29" s="163"/>
      <c r="G29" s="163"/>
      <c r="H29" s="163"/>
      <c r="I29" s="163"/>
    </row>
    <row r="30" spans="1:9" ht="15.75" x14ac:dyDescent="0.25">
      <c r="A30" s="153">
        <v>2</v>
      </c>
      <c r="B30" s="24" t="s">
        <v>136</v>
      </c>
      <c r="C30" s="25"/>
      <c r="D30" s="161">
        <v>4.04</v>
      </c>
      <c r="E30" s="161">
        <v>3.82</v>
      </c>
      <c r="F30" s="159"/>
      <c r="G30" s="159"/>
      <c r="H30" s="159"/>
      <c r="I30" s="159"/>
    </row>
    <row r="31" spans="1:9" ht="15.75" x14ac:dyDescent="0.25">
      <c r="A31" s="156"/>
      <c r="B31" s="26"/>
      <c r="C31" s="27"/>
      <c r="D31" s="162"/>
      <c r="E31" s="162"/>
      <c r="F31" s="163"/>
      <c r="G31" s="163"/>
      <c r="H31" s="163"/>
      <c r="I31" s="163"/>
    </row>
    <row r="32" spans="1:9" ht="15.75" x14ac:dyDescent="0.25">
      <c r="A32" s="156"/>
      <c r="B32" s="28"/>
      <c r="C32" s="29"/>
      <c r="D32" s="165"/>
      <c r="E32" s="165"/>
      <c r="F32" s="163"/>
      <c r="G32" s="163"/>
      <c r="H32" s="163"/>
      <c r="I32" s="163"/>
    </row>
    <row r="33" spans="1:9" ht="15.75" x14ac:dyDescent="0.25">
      <c r="A33" s="153">
        <v>3</v>
      </c>
      <c r="B33" s="24" t="s">
        <v>137</v>
      </c>
      <c r="C33" s="25"/>
      <c r="D33" s="161">
        <v>5.77</v>
      </c>
      <c r="E33" s="161">
        <v>5.47</v>
      </c>
      <c r="F33" s="159"/>
      <c r="G33" s="159"/>
      <c r="H33" s="159"/>
      <c r="I33" s="159"/>
    </row>
    <row r="34" spans="1:9" ht="15.75" x14ac:dyDescent="0.25">
      <c r="A34" s="156"/>
      <c r="B34" s="26" t="s">
        <v>138</v>
      </c>
      <c r="C34" s="27"/>
      <c r="D34" s="166"/>
      <c r="E34" s="166"/>
      <c r="F34" s="163"/>
      <c r="G34" s="163"/>
      <c r="H34" s="163"/>
      <c r="I34" s="163"/>
    </row>
    <row r="35" spans="1:9" ht="15.75" x14ac:dyDescent="0.25">
      <c r="A35" s="158"/>
      <c r="B35" s="28"/>
      <c r="C35" s="29"/>
      <c r="D35" s="167"/>
      <c r="E35" s="167"/>
      <c r="F35" s="163"/>
      <c r="G35" s="168"/>
      <c r="H35" s="163"/>
      <c r="I35" s="163"/>
    </row>
    <row r="37" spans="1:9" x14ac:dyDescent="0.25">
      <c r="A37" t="s">
        <v>139</v>
      </c>
    </row>
    <row r="40" spans="1:9" x14ac:dyDescent="0.25">
      <c r="A40" t="s">
        <v>19</v>
      </c>
      <c r="E40" t="s">
        <v>20</v>
      </c>
    </row>
    <row r="42" spans="1:9" x14ac:dyDescent="0.25">
      <c r="A42" s="30" t="s">
        <v>154</v>
      </c>
    </row>
  </sheetData>
  <mergeCells count="2">
    <mergeCell ref="A11:I11"/>
    <mergeCell ref="F22:I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43"/>
  <sheetViews>
    <sheetView tabSelected="1" workbookViewId="0">
      <selection sqref="A1:H36"/>
    </sheetView>
  </sheetViews>
  <sheetFormatPr defaultRowHeight="15" x14ac:dyDescent="0.25"/>
  <cols>
    <col min="2" max="2" width="11.28515625" customWidth="1"/>
    <col min="5" max="5" width="14.28515625" customWidth="1"/>
    <col min="6" max="6" width="13.7109375" customWidth="1"/>
  </cols>
  <sheetData>
    <row r="1" spans="1:9" ht="15.75" x14ac:dyDescent="0.25">
      <c r="A1" s="1"/>
      <c r="B1" s="1"/>
      <c r="C1" s="1"/>
      <c r="D1" s="1"/>
      <c r="E1" s="1" t="s">
        <v>0</v>
      </c>
      <c r="F1" s="1"/>
      <c r="G1" s="1"/>
      <c r="H1" s="1"/>
    </row>
    <row r="2" spans="1:9" ht="15.75" x14ac:dyDescent="0.25">
      <c r="A2" s="1"/>
      <c r="B2" s="1"/>
      <c r="C2" s="1"/>
      <c r="D2" s="1"/>
      <c r="E2" s="1" t="s">
        <v>1</v>
      </c>
      <c r="F2" s="1"/>
      <c r="G2" s="1"/>
      <c r="H2" s="1"/>
    </row>
    <row r="3" spans="1:9" ht="15.75" x14ac:dyDescent="0.25">
      <c r="A3" s="1"/>
      <c r="B3" s="1"/>
      <c r="C3" s="1"/>
      <c r="D3" s="1"/>
      <c r="E3" s="1" t="s">
        <v>191</v>
      </c>
      <c r="F3" s="1"/>
      <c r="G3" s="1"/>
      <c r="H3" s="1"/>
    </row>
    <row r="4" spans="1:9" ht="15.75" x14ac:dyDescent="0.25">
      <c r="A4" s="1"/>
      <c r="B4" s="1"/>
      <c r="C4" s="1"/>
      <c r="D4" s="1"/>
      <c r="E4" s="1"/>
      <c r="F4" s="1"/>
      <c r="G4" s="1"/>
      <c r="H4" s="1"/>
    </row>
    <row r="5" spans="1:9" ht="15.75" x14ac:dyDescent="0.25">
      <c r="A5" s="1"/>
      <c r="B5" s="1"/>
      <c r="C5" s="1"/>
      <c r="D5" s="1"/>
      <c r="E5" s="1" t="s">
        <v>197</v>
      </c>
      <c r="F5" s="1"/>
      <c r="G5" s="1"/>
      <c r="H5" s="1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2" t="s">
        <v>198</v>
      </c>
      <c r="B8" s="2"/>
      <c r="C8" s="2"/>
      <c r="D8" s="2"/>
      <c r="E8" s="2"/>
      <c r="F8" s="2"/>
      <c r="G8" s="1"/>
      <c r="H8" s="1"/>
      <c r="I8" s="1"/>
    </row>
    <row r="9" spans="1:9" ht="15.75" x14ac:dyDescent="0.25">
      <c r="A9" s="276" t="s">
        <v>199</v>
      </c>
      <c r="B9" s="276"/>
      <c r="C9" s="276"/>
      <c r="D9" s="276"/>
      <c r="E9" s="276"/>
      <c r="F9" s="276"/>
      <c r="G9" s="276"/>
      <c r="H9" s="276"/>
      <c r="I9" s="1"/>
    </row>
    <row r="10" spans="1:9" ht="15.75" x14ac:dyDescent="0.25">
      <c r="A10" s="16" t="s">
        <v>200</v>
      </c>
      <c r="B10" s="16"/>
      <c r="C10" s="16"/>
      <c r="D10" s="1"/>
      <c r="E10" s="1"/>
      <c r="F10" s="1"/>
      <c r="G10" s="1"/>
      <c r="H10" s="1"/>
      <c r="I10" s="1"/>
    </row>
    <row r="11" spans="1:9" ht="15.75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15.75" x14ac:dyDescent="0.25">
      <c r="A12" s="19"/>
      <c r="B12" s="20"/>
      <c r="C12" s="19"/>
      <c r="D12" s="20"/>
      <c r="E12" s="20"/>
      <c r="F12" s="1" t="s">
        <v>31</v>
      </c>
      <c r="G12" s="1"/>
      <c r="H12" s="1"/>
      <c r="I12" s="1"/>
    </row>
    <row r="13" spans="1:9" ht="15.75" x14ac:dyDescent="0.25">
      <c r="A13" s="16" t="s">
        <v>201</v>
      </c>
      <c r="B13" s="16"/>
      <c r="C13" s="16"/>
      <c r="D13" s="16"/>
      <c r="E13" s="16"/>
      <c r="F13" s="16"/>
      <c r="G13" s="1"/>
      <c r="H13" s="1"/>
      <c r="I13" s="1"/>
    </row>
    <row r="14" spans="1:9" ht="15.75" x14ac:dyDescent="0.25">
      <c r="A14" s="279" t="s">
        <v>202</v>
      </c>
      <c r="B14" s="279"/>
      <c r="C14" s="279"/>
      <c r="D14" s="279"/>
      <c r="E14" s="279"/>
      <c r="F14" s="21"/>
      <c r="G14" s="21"/>
      <c r="H14" s="1"/>
      <c r="I14" s="1"/>
    </row>
    <row r="15" spans="1:9" ht="15.75" x14ac:dyDescent="0.25">
      <c r="A15" s="280" t="s">
        <v>203</v>
      </c>
      <c r="B15" s="280"/>
      <c r="C15" s="280"/>
      <c r="D15" s="280"/>
      <c r="E15" s="280"/>
      <c r="F15" s="21"/>
      <c r="G15" s="21"/>
      <c r="H15" s="1"/>
      <c r="I15" s="1"/>
    </row>
    <row r="16" spans="1:9" ht="15.75" x14ac:dyDescent="0.25">
      <c r="A16" s="84"/>
      <c r="B16" s="20"/>
      <c r="C16" s="84"/>
      <c r="D16" s="20"/>
      <c r="E16" s="20"/>
      <c r="F16" s="21"/>
      <c r="G16" s="21"/>
      <c r="H16" s="1"/>
      <c r="I16" s="1"/>
    </row>
    <row r="17" spans="1:8" ht="15.75" x14ac:dyDescent="0.25">
      <c r="A17" s="144" t="s">
        <v>204</v>
      </c>
      <c r="B17" s="5" t="s">
        <v>205</v>
      </c>
      <c r="C17" s="281"/>
      <c r="D17" s="6"/>
      <c r="E17" s="4" t="s">
        <v>4</v>
      </c>
      <c r="F17" s="284" t="s">
        <v>206</v>
      </c>
      <c r="G17" s="284" t="s">
        <v>94</v>
      </c>
      <c r="H17" s="34" t="s">
        <v>156</v>
      </c>
    </row>
    <row r="18" spans="1:8" ht="15.75" x14ac:dyDescent="0.25">
      <c r="A18" s="145"/>
      <c r="B18" s="8"/>
      <c r="C18" s="84"/>
      <c r="D18" s="282"/>
      <c r="E18" s="283"/>
      <c r="F18" s="285" t="s">
        <v>207</v>
      </c>
      <c r="G18" s="286">
        <v>0.2</v>
      </c>
      <c r="H18" s="39" t="s">
        <v>208</v>
      </c>
    </row>
    <row r="19" spans="1:8" ht="15.75" x14ac:dyDescent="0.25">
      <c r="A19" s="146"/>
      <c r="B19" s="12"/>
      <c r="C19" s="204"/>
      <c r="D19" s="13"/>
      <c r="E19" s="7"/>
      <c r="F19" s="169" t="s">
        <v>36</v>
      </c>
      <c r="G19" s="169"/>
      <c r="H19" s="43" t="s">
        <v>213</v>
      </c>
    </row>
    <row r="20" spans="1:8" ht="15.75" x14ac:dyDescent="0.25">
      <c r="A20" s="144"/>
      <c r="B20" s="5" t="s">
        <v>209</v>
      </c>
      <c r="C20" s="281"/>
      <c r="D20" s="6"/>
      <c r="E20" s="4"/>
      <c r="F20" s="284"/>
      <c r="G20" s="284"/>
      <c r="H20" s="34"/>
    </row>
    <row r="21" spans="1:8" ht="15.75" x14ac:dyDescent="0.25">
      <c r="A21" s="145"/>
      <c r="B21" s="8" t="s">
        <v>210</v>
      </c>
      <c r="C21" s="84"/>
      <c r="D21" s="9"/>
      <c r="E21" s="146">
        <v>1</v>
      </c>
      <c r="F21" s="169">
        <v>85</v>
      </c>
      <c r="G21" s="169">
        <v>20</v>
      </c>
      <c r="H21" s="57">
        <f>F21*1.2</f>
        <v>102</v>
      </c>
    </row>
    <row r="22" spans="1:8" ht="15.75" x14ac:dyDescent="0.25">
      <c r="A22" s="145"/>
      <c r="B22" s="8" t="s">
        <v>211</v>
      </c>
      <c r="C22" s="84"/>
      <c r="D22" s="9"/>
      <c r="E22" s="4"/>
      <c r="F22" s="284"/>
      <c r="G22" s="284"/>
      <c r="H22" s="58"/>
    </row>
    <row r="23" spans="1:8" ht="15.75" x14ac:dyDescent="0.25">
      <c r="A23" s="146"/>
      <c r="B23" s="12" t="s">
        <v>212</v>
      </c>
      <c r="C23" s="204"/>
      <c r="D23" s="13"/>
      <c r="E23" s="146">
        <v>2</v>
      </c>
      <c r="F23" s="169">
        <v>75</v>
      </c>
      <c r="G23" s="169">
        <v>20</v>
      </c>
      <c r="H23" s="57">
        <f>F23*1.2</f>
        <v>90</v>
      </c>
    </row>
    <row r="24" spans="1:8" ht="15.75" x14ac:dyDescent="0.25">
      <c r="A24" s="70"/>
      <c r="B24" s="70"/>
      <c r="C24" s="70"/>
      <c r="D24" s="70"/>
      <c r="E24" s="70"/>
      <c r="F24" s="70"/>
      <c r="G24" s="20"/>
    </row>
    <row r="25" spans="1:8" ht="15.75" x14ac:dyDescent="0.25">
      <c r="A25" s="84"/>
      <c r="B25" s="20"/>
      <c r="C25" s="84"/>
      <c r="D25" s="20"/>
      <c r="E25" s="20"/>
      <c r="F25" s="21"/>
      <c r="G25" s="21"/>
    </row>
    <row r="26" spans="1:8" ht="15.75" x14ac:dyDescent="0.25">
      <c r="A26" s="84"/>
      <c r="B26" s="20"/>
      <c r="C26" s="84"/>
      <c r="D26" s="277"/>
      <c r="E26" s="277"/>
      <c r="F26" s="21"/>
      <c r="G26" s="21"/>
    </row>
    <row r="27" spans="1:8" ht="15.75" x14ac:dyDescent="0.25">
      <c r="A27" s="84"/>
      <c r="B27" s="20"/>
      <c r="C27" s="84"/>
      <c r="D27" s="20"/>
      <c r="E27" s="20"/>
      <c r="F27" s="21"/>
      <c r="G27" s="21"/>
    </row>
    <row r="28" spans="1:8" ht="15.75" x14ac:dyDescent="0.25">
      <c r="A28" s="84" t="s">
        <v>19</v>
      </c>
      <c r="B28" s="20"/>
      <c r="C28" s="84"/>
      <c r="D28" s="20"/>
      <c r="E28" s="20" t="s">
        <v>20</v>
      </c>
      <c r="F28" s="21"/>
      <c r="G28" s="21"/>
    </row>
    <row r="29" spans="1:8" ht="15.75" x14ac:dyDescent="0.25">
      <c r="A29" s="84"/>
      <c r="B29" s="20"/>
      <c r="C29" s="84"/>
      <c r="D29" s="277"/>
      <c r="E29" s="277"/>
      <c r="F29" s="21"/>
      <c r="G29" s="21"/>
    </row>
    <row r="30" spans="1:8" ht="15.75" x14ac:dyDescent="0.25">
      <c r="A30" s="84"/>
      <c r="B30" s="20"/>
      <c r="C30" s="84"/>
      <c r="D30" s="20"/>
      <c r="E30" s="20"/>
      <c r="F30" s="21"/>
      <c r="G30" s="21"/>
    </row>
    <row r="31" spans="1:8" ht="15.75" x14ac:dyDescent="0.25">
      <c r="A31" s="84"/>
      <c r="B31" s="20"/>
      <c r="C31" s="84"/>
      <c r="D31" s="20"/>
      <c r="E31" s="20"/>
      <c r="F31" s="21"/>
      <c r="G31" s="21"/>
    </row>
    <row r="32" spans="1:8" ht="15.75" x14ac:dyDescent="0.25">
      <c r="A32" s="84"/>
      <c r="B32" s="20"/>
      <c r="C32" s="84"/>
      <c r="D32" s="20"/>
      <c r="E32" s="20"/>
      <c r="F32" s="21"/>
      <c r="G32" s="21"/>
    </row>
    <row r="33" spans="1:7" x14ac:dyDescent="0.25">
      <c r="A33" s="278"/>
      <c r="B33" s="278"/>
      <c r="C33" s="278"/>
      <c r="D33" s="278"/>
      <c r="E33" s="278"/>
      <c r="F33" s="40"/>
      <c r="G33" s="40"/>
    </row>
    <row r="34" spans="1:7" ht="15.75" x14ac:dyDescent="0.25">
      <c r="A34" s="84"/>
      <c r="B34" s="20"/>
      <c r="C34" s="84"/>
      <c r="D34" s="277"/>
      <c r="E34" s="277"/>
      <c r="F34" s="21"/>
      <c r="G34" s="21"/>
    </row>
    <row r="35" spans="1:7" ht="15.75" x14ac:dyDescent="0.25">
      <c r="A35" s="84"/>
      <c r="B35" s="20"/>
      <c r="C35" s="84"/>
      <c r="D35" s="277"/>
      <c r="E35" s="277"/>
      <c r="F35" s="21"/>
      <c r="G35" s="21"/>
    </row>
    <row r="36" spans="1:7" x14ac:dyDescent="0.25">
      <c r="A36" s="278"/>
      <c r="B36" s="278"/>
      <c r="C36" s="278"/>
      <c r="D36" s="278"/>
      <c r="E36" s="278"/>
      <c r="F36" s="40"/>
      <c r="G36" s="40"/>
    </row>
    <row r="37" spans="1:7" ht="15.75" x14ac:dyDescent="0.25">
      <c r="A37" s="84"/>
      <c r="B37" s="20"/>
      <c r="C37" s="84"/>
      <c r="D37" s="277"/>
      <c r="E37" s="277"/>
      <c r="F37" s="21"/>
      <c r="G37" s="21"/>
    </row>
    <row r="38" spans="1:7" ht="15.75" x14ac:dyDescent="0.25">
      <c r="A38" s="84"/>
      <c r="B38" s="20"/>
      <c r="C38" s="84"/>
      <c r="D38" s="277"/>
      <c r="E38" s="277"/>
      <c r="F38" s="21"/>
      <c r="G38" s="21"/>
    </row>
    <row r="39" spans="1:7" x14ac:dyDescent="0.25">
      <c r="A39" s="278"/>
      <c r="B39" s="278"/>
      <c r="C39" s="278"/>
      <c r="D39" s="278"/>
      <c r="E39" s="278"/>
      <c r="F39" s="40"/>
      <c r="G39" s="40"/>
    </row>
    <row r="40" spans="1:7" ht="15.75" x14ac:dyDescent="0.25">
      <c r="A40" s="84"/>
      <c r="B40" s="20"/>
      <c r="C40" s="84"/>
      <c r="D40" s="277"/>
      <c r="E40" s="277"/>
      <c r="F40" s="21"/>
      <c r="G40" s="21"/>
    </row>
    <row r="41" spans="1:7" ht="15.75" x14ac:dyDescent="0.25">
      <c r="A41" s="84"/>
      <c r="B41" s="20"/>
      <c r="C41" s="84"/>
      <c r="D41" s="277"/>
      <c r="E41" s="277"/>
      <c r="F41" s="21"/>
      <c r="G41" s="21"/>
    </row>
    <row r="42" spans="1:7" x14ac:dyDescent="0.25">
      <c r="A42" s="278"/>
      <c r="B42" s="278"/>
      <c r="C42" s="278"/>
      <c r="D42" s="278"/>
      <c r="E42" s="278"/>
      <c r="F42" s="40"/>
      <c r="G42" s="40"/>
    </row>
    <row r="43" spans="1:7" x14ac:dyDescent="0.25">
      <c r="A43" s="40"/>
      <c r="B43" s="40"/>
      <c r="C43" s="40"/>
      <c r="D43" s="40"/>
      <c r="E43" s="40"/>
      <c r="F43" s="40"/>
      <c r="G43" s="40"/>
    </row>
  </sheetData>
  <mergeCells count="11">
    <mergeCell ref="A15:E15"/>
    <mergeCell ref="A9:H9"/>
    <mergeCell ref="D40:E40"/>
    <mergeCell ref="D41:E41"/>
    <mergeCell ref="D29:E29"/>
    <mergeCell ref="D35:E35"/>
    <mergeCell ref="D34:E34"/>
    <mergeCell ref="D37:E37"/>
    <mergeCell ref="D38:E38"/>
    <mergeCell ref="D26:E26"/>
    <mergeCell ref="A14:E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D1" sqref="D1:G4"/>
    </sheetView>
  </sheetViews>
  <sheetFormatPr defaultRowHeight="15" x14ac:dyDescent="0.25"/>
  <cols>
    <col min="3" max="3" width="12.7109375" customWidth="1"/>
  </cols>
  <sheetData>
    <row r="1" spans="1:6" ht="18.75" x14ac:dyDescent="0.3">
      <c r="D1" s="177" t="s">
        <v>0</v>
      </c>
      <c r="E1" s="177"/>
      <c r="F1" s="177"/>
    </row>
    <row r="2" spans="1:6" ht="18.75" x14ac:dyDescent="0.3">
      <c r="D2" s="177" t="s">
        <v>150</v>
      </c>
      <c r="E2" s="177"/>
      <c r="F2" s="177"/>
    </row>
    <row r="3" spans="1:6" ht="18.75" x14ac:dyDescent="0.3">
      <c r="D3" s="177" t="s">
        <v>151</v>
      </c>
      <c r="E3" s="177"/>
      <c r="F3" s="177"/>
    </row>
    <row r="11" spans="1:6" x14ac:dyDescent="0.25">
      <c r="A11" s="205" t="s">
        <v>155</v>
      </c>
      <c r="B11" s="205"/>
      <c r="C11" s="205"/>
      <c r="D11" s="205"/>
      <c r="E11" s="205"/>
      <c r="F11" s="205"/>
    </row>
    <row r="13" spans="1:6" ht="18.75" x14ac:dyDescent="0.3">
      <c r="A13" s="150" t="s">
        <v>132</v>
      </c>
      <c r="B13" s="150"/>
      <c r="C13" s="150"/>
      <c r="D13" s="150"/>
      <c r="E13" s="150"/>
      <c r="F13" s="150"/>
    </row>
    <row r="15" spans="1:6" ht="15.75" x14ac:dyDescent="0.25">
      <c r="A15" s="151" t="s">
        <v>133</v>
      </c>
      <c r="B15" s="151"/>
      <c r="C15" s="151"/>
      <c r="D15" s="151" t="s">
        <v>140</v>
      </c>
    </row>
    <row r="18" spans="1:6" x14ac:dyDescent="0.25">
      <c r="A18" s="31" t="s">
        <v>38</v>
      </c>
      <c r="B18" s="31"/>
      <c r="C18" s="31"/>
      <c r="D18" s="31"/>
      <c r="E18" s="31"/>
      <c r="F18" s="31"/>
    </row>
    <row r="19" spans="1:6" ht="15.75" x14ac:dyDescent="0.25">
      <c r="A19" s="23"/>
      <c r="B19" s="23"/>
      <c r="C19" s="23"/>
      <c r="D19" s="23"/>
      <c r="E19" s="23"/>
      <c r="F19" s="23"/>
    </row>
    <row r="20" spans="1:6" ht="15.75" x14ac:dyDescent="0.25">
      <c r="A20" s="23"/>
      <c r="B20" s="23"/>
      <c r="C20" s="23"/>
      <c r="D20" s="23"/>
      <c r="E20" s="23"/>
      <c r="F20" s="23"/>
    </row>
    <row r="21" spans="1:6" ht="15.75" x14ac:dyDescent="0.25">
      <c r="A21" s="23"/>
      <c r="B21" s="23"/>
      <c r="C21" s="23"/>
      <c r="D21" s="23"/>
      <c r="E21" s="23"/>
      <c r="F21" s="23"/>
    </row>
    <row r="22" spans="1:6" ht="15.75" x14ac:dyDescent="0.25">
      <c r="A22" s="152"/>
      <c r="B22" s="24"/>
      <c r="C22" s="25"/>
      <c r="D22" s="153"/>
      <c r="E22" s="154"/>
      <c r="F22" s="154"/>
    </row>
    <row r="23" spans="1:6" ht="15.75" x14ac:dyDescent="0.25">
      <c r="A23" s="155" t="s">
        <v>35</v>
      </c>
      <c r="B23" s="26" t="s">
        <v>40</v>
      </c>
      <c r="C23" s="27"/>
      <c r="D23" s="156" t="s">
        <v>156</v>
      </c>
      <c r="E23" s="157"/>
      <c r="F23" s="157"/>
    </row>
    <row r="24" spans="1:6" ht="15.75" x14ac:dyDescent="0.25">
      <c r="A24" s="155"/>
      <c r="B24" s="26"/>
      <c r="C24" s="27"/>
      <c r="D24" s="158" t="s">
        <v>149</v>
      </c>
      <c r="E24" s="159"/>
      <c r="F24" s="159"/>
    </row>
    <row r="25" spans="1:6" ht="15.75" x14ac:dyDescent="0.25">
      <c r="A25" s="155"/>
      <c r="B25" s="26"/>
      <c r="C25" s="27"/>
      <c r="D25" s="27" t="s">
        <v>134</v>
      </c>
      <c r="E25" s="159"/>
      <c r="F25" s="159"/>
    </row>
    <row r="26" spans="1:6" ht="15.75" x14ac:dyDescent="0.25">
      <c r="A26" s="158"/>
      <c r="B26" s="28"/>
      <c r="C26" s="29"/>
      <c r="D26" s="160"/>
      <c r="E26" s="159"/>
      <c r="F26" s="159"/>
    </row>
    <row r="27" spans="1:6" ht="15.75" x14ac:dyDescent="0.25">
      <c r="A27" s="153">
        <v>1</v>
      </c>
      <c r="B27" s="24" t="s">
        <v>135</v>
      </c>
      <c r="C27" s="25"/>
      <c r="D27" s="161">
        <v>7.8</v>
      </c>
      <c r="E27" s="159"/>
      <c r="F27" s="159"/>
    </row>
    <row r="28" spans="1:6" ht="15.75" x14ac:dyDescent="0.25">
      <c r="A28" s="156"/>
      <c r="B28" s="26"/>
      <c r="C28" s="27"/>
      <c r="D28" s="162"/>
      <c r="E28" s="163"/>
      <c r="F28" s="163"/>
    </row>
    <row r="29" spans="1:6" ht="15.75" x14ac:dyDescent="0.25">
      <c r="A29" s="164"/>
      <c r="B29" s="28"/>
      <c r="C29" s="29"/>
      <c r="D29" s="165"/>
      <c r="E29" s="163"/>
      <c r="F29" s="163"/>
    </row>
    <row r="30" spans="1:6" ht="15.75" x14ac:dyDescent="0.25">
      <c r="A30" s="153">
        <v>2</v>
      </c>
      <c r="B30" s="24" t="s">
        <v>136</v>
      </c>
      <c r="C30" s="25"/>
      <c r="D30" s="161">
        <v>7.13</v>
      </c>
      <c r="E30" s="159"/>
      <c r="F30" s="159"/>
    </row>
    <row r="31" spans="1:6" ht="15.75" x14ac:dyDescent="0.25">
      <c r="A31" s="156"/>
      <c r="B31" s="26"/>
      <c r="C31" s="27"/>
      <c r="D31" s="162"/>
      <c r="E31" s="163"/>
      <c r="F31" s="163"/>
    </row>
    <row r="32" spans="1:6" ht="15.75" x14ac:dyDescent="0.25">
      <c r="A32" s="156"/>
      <c r="B32" s="28"/>
      <c r="C32" s="29"/>
      <c r="D32" s="165"/>
      <c r="E32" s="163"/>
      <c r="F32" s="163"/>
    </row>
    <row r="33" spans="1:6" ht="15.75" x14ac:dyDescent="0.25">
      <c r="A33" s="153">
        <v>3</v>
      </c>
      <c r="B33" s="24" t="s">
        <v>137</v>
      </c>
      <c r="C33" s="25"/>
      <c r="D33" s="161">
        <v>8.24</v>
      </c>
      <c r="E33" s="159"/>
      <c r="F33" s="159"/>
    </row>
    <row r="34" spans="1:6" ht="15.75" x14ac:dyDescent="0.25">
      <c r="A34" s="156"/>
      <c r="B34" s="26" t="s">
        <v>138</v>
      </c>
      <c r="C34" s="27"/>
      <c r="D34" s="166"/>
      <c r="E34" s="163"/>
      <c r="F34" s="163"/>
    </row>
    <row r="35" spans="1:6" ht="15.75" x14ac:dyDescent="0.25">
      <c r="A35" s="158"/>
      <c r="B35" s="28"/>
      <c r="C35" s="29"/>
      <c r="D35" s="158"/>
      <c r="E35" s="163"/>
      <c r="F35" s="163"/>
    </row>
    <row r="37" spans="1:6" x14ac:dyDescent="0.25">
      <c r="A37" t="s">
        <v>139</v>
      </c>
    </row>
    <row r="38" spans="1:6" x14ac:dyDescent="0.25">
      <c r="A38" t="s">
        <v>157</v>
      </c>
    </row>
    <row r="42" spans="1:6" x14ac:dyDescent="0.25">
      <c r="A42" t="s">
        <v>19</v>
      </c>
      <c r="D42" t="s">
        <v>20</v>
      </c>
    </row>
  </sheetData>
  <mergeCells count="1">
    <mergeCell ref="A11:F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E2" sqref="E2:G4"/>
    </sheetView>
  </sheetViews>
  <sheetFormatPr defaultRowHeight="15" x14ac:dyDescent="0.25"/>
  <cols>
    <col min="2" max="2" width="12" customWidth="1"/>
    <col min="7" max="7" width="12.7109375" customWidth="1"/>
  </cols>
  <sheetData>
    <row r="2" spans="1:7" ht="18.75" x14ac:dyDescent="0.3">
      <c r="E2" s="177" t="s">
        <v>0</v>
      </c>
      <c r="F2" s="177"/>
      <c r="G2" s="177"/>
    </row>
    <row r="3" spans="1:7" ht="18.75" x14ac:dyDescent="0.3">
      <c r="E3" s="177" t="s">
        <v>150</v>
      </c>
      <c r="F3" s="177"/>
      <c r="G3" s="177"/>
    </row>
    <row r="4" spans="1:7" ht="18.75" x14ac:dyDescent="0.3">
      <c r="E4" s="177" t="s">
        <v>151</v>
      </c>
      <c r="F4" s="177"/>
      <c r="G4" s="177"/>
    </row>
    <row r="6" spans="1:7" x14ac:dyDescent="0.25">
      <c r="A6" s="207"/>
      <c r="B6" s="207"/>
      <c r="C6" s="207"/>
      <c r="D6" s="207"/>
      <c r="E6" s="207"/>
      <c r="F6" s="207"/>
      <c r="G6" s="207"/>
    </row>
    <row r="8" spans="1:7" x14ac:dyDescent="0.25">
      <c r="A8" s="208"/>
      <c r="B8" s="208"/>
      <c r="C8" s="208"/>
      <c r="D8" s="208"/>
      <c r="E8" s="208"/>
      <c r="F8" s="208"/>
      <c r="G8" s="208"/>
    </row>
    <row r="9" spans="1:7" x14ac:dyDescent="0.25">
      <c r="A9" s="65" t="s">
        <v>65</v>
      </c>
      <c r="B9" s="66"/>
      <c r="C9" s="66"/>
      <c r="D9" s="66"/>
      <c r="E9" s="66"/>
      <c r="F9" s="66"/>
      <c r="G9" s="66"/>
    </row>
    <row r="10" spans="1:7" x14ac:dyDescent="0.25">
      <c r="A10" t="s">
        <v>66</v>
      </c>
    </row>
    <row r="11" spans="1:7" x14ac:dyDescent="0.25">
      <c r="A11" s="31" t="s">
        <v>38</v>
      </c>
      <c r="B11" s="31"/>
      <c r="C11" s="31"/>
      <c r="D11" s="31"/>
      <c r="E11" s="31"/>
      <c r="F11" s="31"/>
    </row>
    <row r="13" spans="1:7" x14ac:dyDescent="0.25">
      <c r="D13" t="s">
        <v>39</v>
      </c>
    </row>
    <row r="15" spans="1:7" x14ac:dyDescent="0.25">
      <c r="B15" s="32">
        <v>43833</v>
      </c>
      <c r="C15" s="67" t="s">
        <v>62</v>
      </c>
      <c r="F15" s="67"/>
    </row>
    <row r="17" spans="1:8" x14ac:dyDescent="0.25">
      <c r="A17" s="34"/>
      <c r="B17" s="35"/>
      <c r="C17" s="36"/>
      <c r="D17" s="35"/>
      <c r="E17" s="35"/>
      <c r="F17" s="38"/>
      <c r="G17" s="38"/>
      <c r="H17" s="38"/>
    </row>
    <row r="18" spans="1:8" x14ac:dyDescent="0.25">
      <c r="A18" s="39" t="s">
        <v>35</v>
      </c>
      <c r="B18" s="40" t="s">
        <v>40</v>
      </c>
      <c r="C18" s="41"/>
      <c r="D18" s="40" t="s">
        <v>41</v>
      </c>
      <c r="E18" s="40"/>
      <c r="F18" s="42" t="s">
        <v>42</v>
      </c>
      <c r="G18" s="42" t="s">
        <v>42</v>
      </c>
      <c r="H18" s="42" t="s">
        <v>42</v>
      </c>
    </row>
    <row r="19" spans="1:8" x14ac:dyDescent="0.25">
      <c r="A19" s="39"/>
      <c r="B19" s="40"/>
      <c r="C19" s="41"/>
      <c r="D19" s="40"/>
      <c r="E19" s="40"/>
      <c r="F19" s="39" t="s">
        <v>64</v>
      </c>
      <c r="G19" s="39" t="s">
        <v>64</v>
      </c>
      <c r="H19" s="39" t="s">
        <v>64</v>
      </c>
    </row>
    <row r="20" spans="1:8" x14ac:dyDescent="0.25">
      <c r="A20" s="39"/>
      <c r="B20" s="40"/>
      <c r="C20" s="41"/>
      <c r="D20" s="40"/>
      <c r="E20" s="40"/>
      <c r="F20" s="39"/>
      <c r="G20" s="39"/>
      <c r="H20" s="39"/>
    </row>
    <row r="21" spans="1:8" x14ac:dyDescent="0.25">
      <c r="A21" s="43"/>
      <c r="B21" s="44"/>
      <c r="C21" s="45"/>
      <c r="D21" s="44"/>
      <c r="E21" s="44"/>
      <c r="F21" s="46"/>
      <c r="G21" s="46"/>
      <c r="H21" s="46"/>
    </row>
    <row r="22" spans="1:8" x14ac:dyDescent="0.25">
      <c r="A22" s="47">
        <v>1</v>
      </c>
      <c r="B22" s="48" t="s">
        <v>46</v>
      </c>
      <c r="C22" s="36"/>
      <c r="D22" s="48"/>
      <c r="E22" s="35"/>
      <c r="F22" s="49" t="s">
        <v>47</v>
      </c>
      <c r="G22" s="49" t="s">
        <v>67</v>
      </c>
      <c r="H22" s="49" t="s">
        <v>68</v>
      </c>
    </row>
    <row r="23" spans="1:8" x14ac:dyDescent="0.25">
      <c r="A23" s="50"/>
      <c r="B23" s="51"/>
      <c r="C23" s="41"/>
      <c r="D23" s="52"/>
      <c r="E23" s="44"/>
      <c r="F23" s="53"/>
      <c r="G23" s="53"/>
      <c r="H23" s="53"/>
    </row>
    <row r="24" spans="1:8" x14ac:dyDescent="0.25">
      <c r="A24" s="54"/>
      <c r="B24" s="52"/>
      <c r="C24" s="45"/>
      <c r="D24" s="55" t="s">
        <v>48</v>
      </c>
      <c r="E24" s="56"/>
      <c r="F24" s="57">
        <v>9.32</v>
      </c>
      <c r="G24" s="57">
        <v>9.06</v>
      </c>
      <c r="H24" s="57">
        <v>8.9</v>
      </c>
    </row>
    <row r="25" spans="1:8" x14ac:dyDescent="0.25">
      <c r="A25" s="47">
        <v>2</v>
      </c>
      <c r="B25" s="48" t="s">
        <v>49</v>
      </c>
      <c r="C25" s="36"/>
      <c r="D25" s="48"/>
      <c r="E25" s="35"/>
      <c r="F25" s="58"/>
      <c r="G25" s="58"/>
      <c r="H25" s="58"/>
    </row>
    <row r="26" spans="1:8" x14ac:dyDescent="0.25">
      <c r="A26" s="50"/>
      <c r="B26" s="51" t="s">
        <v>50</v>
      </c>
      <c r="C26" s="41"/>
      <c r="D26" s="52"/>
      <c r="E26" s="44"/>
      <c r="F26" s="59"/>
      <c r="G26" s="59"/>
      <c r="H26" s="59"/>
    </row>
    <row r="27" spans="1:8" x14ac:dyDescent="0.25">
      <c r="A27" s="50"/>
      <c r="B27" s="52"/>
      <c r="C27" s="45"/>
      <c r="D27" s="55" t="s">
        <v>48</v>
      </c>
      <c r="E27" s="56"/>
      <c r="F27" s="57">
        <v>10.67</v>
      </c>
      <c r="G27" s="57">
        <v>10.4</v>
      </c>
      <c r="H27" s="57">
        <v>10.24</v>
      </c>
    </row>
    <row r="28" spans="1:8" x14ac:dyDescent="0.25">
      <c r="A28" s="47">
        <v>3</v>
      </c>
      <c r="B28" s="48" t="s">
        <v>63</v>
      </c>
      <c r="C28" s="36"/>
      <c r="D28" s="48"/>
      <c r="E28" s="35"/>
      <c r="F28" s="58"/>
      <c r="G28" s="58"/>
      <c r="H28" s="58"/>
    </row>
    <row r="29" spans="1:8" x14ac:dyDescent="0.25">
      <c r="A29" s="50"/>
      <c r="B29" s="51"/>
      <c r="C29" s="41"/>
      <c r="D29" s="52"/>
      <c r="E29" s="44"/>
      <c r="F29" s="59"/>
      <c r="G29" s="59"/>
      <c r="H29" s="59"/>
    </row>
    <row r="30" spans="1:8" x14ac:dyDescent="0.25">
      <c r="A30" s="43"/>
      <c r="B30" s="52"/>
      <c r="C30" s="45"/>
      <c r="D30" s="55" t="s">
        <v>48</v>
      </c>
      <c r="E30" s="56"/>
      <c r="F30" s="60">
        <v>8.6999999999999993</v>
      </c>
      <c r="G30" s="60">
        <v>8.44</v>
      </c>
      <c r="H30" s="60">
        <v>8.2899999999999991</v>
      </c>
    </row>
    <row r="32" spans="1:8" x14ac:dyDescent="0.25">
      <c r="A32" s="30" t="s">
        <v>58</v>
      </c>
      <c r="C32" s="30" t="s">
        <v>20</v>
      </c>
    </row>
  </sheetData>
  <mergeCells count="2">
    <mergeCell ref="A6:G6"/>
    <mergeCell ref="A8:G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opLeftCell="A11" workbookViewId="0">
      <selection sqref="A1:I51"/>
    </sheetView>
  </sheetViews>
  <sheetFormatPr defaultRowHeight="15" x14ac:dyDescent="0.25"/>
  <cols>
    <col min="2" max="2" width="11" customWidth="1"/>
    <col min="5" max="5" width="12.85546875" customWidth="1"/>
    <col min="6" max="6" width="13.5703125" customWidth="1"/>
    <col min="7" max="7" width="13.85546875" customWidth="1"/>
    <col min="8" max="8" width="14.140625" customWidth="1"/>
  </cols>
  <sheetData>
    <row r="2" spans="1:8" ht="18.75" x14ac:dyDescent="0.3">
      <c r="E2" s="177" t="s">
        <v>0</v>
      </c>
      <c r="F2" s="177"/>
      <c r="G2" s="177"/>
    </row>
    <row r="3" spans="1:8" ht="18.75" x14ac:dyDescent="0.3">
      <c r="E3" s="177" t="s">
        <v>150</v>
      </c>
      <c r="F3" s="177"/>
      <c r="G3" s="177"/>
    </row>
    <row r="4" spans="1:8" ht="18.75" x14ac:dyDescent="0.3">
      <c r="E4" s="177" t="s">
        <v>151</v>
      </c>
      <c r="F4" s="177"/>
      <c r="G4" s="177"/>
    </row>
    <row r="6" spans="1:8" x14ac:dyDescent="0.25">
      <c r="A6" s="207"/>
      <c r="B6" s="207"/>
      <c r="C6" s="207"/>
      <c r="D6" s="207"/>
      <c r="E6" s="207"/>
      <c r="F6" s="207"/>
      <c r="G6" s="207"/>
    </row>
    <row r="8" spans="1:8" x14ac:dyDescent="0.25">
      <c r="A8" s="208"/>
      <c r="B8" s="208"/>
      <c r="C8" s="208"/>
      <c r="D8" s="208"/>
      <c r="E8" s="208"/>
      <c r="F8" s="208"/>
      <c r="G8" s="208"/>
    </row>
    <row r="9" spans="1:8" x14ac:dyDescent="0.25">
      <c r="A9" s="65" t="s">
        <v>59</v>
      </c>
      <c r="B9" s="66"/>
      <c r="C9" s="66"/>
      <c r="D9" s="66"/>
      <c r="E9" s="66"/>
      <c r="F9" s="66"/>
      <c r="G9" s="66"/>
    </row>
    <row r="11" spans="1:8" x14ac:dyDescent="0.25">
      <c r="A11" s="31" t="s">
        <v>38</v>
      </c>
      <c r="B11" s="31"/>
      <c r="C11" s="31"/>
      <c r="D11" s="31"/>
      <c r="E11" s="31"/>
      <c r="F11" s="31"/>
    </row>
    <row r="13" spans="1:8" x14ac:dyDescent="0.25">
      <c r="D13" t="s">
        <v>39</v>
      </c>
    </row>
    <row r="15" spans="1:8" x14ac:dyDescent="0.25">
      <c r="B15" s="32">
        <v>43833</v>
      </c>
      <c r="C15" s="67" t="s">
        <v>62</v>
      </c>
      <c r="F15" s="67"/>
    </row>
    <row r="16" spans="1:8" x14ac:dyDescent="0.25">
      <c r="A16" s="34"/>
      <c r="B16" s="35"/>
      <c r="C16" s="36"/>
      <c r="D16" s="35"/>
      <c r="E16" s="35"/>
      <c r="F16" s="38"/>
      <c r="G16" s="38"/>
      <c r="H16" s="37"/>
    </row>
    <row r="17" spans="1:8" x14ac:dyDescent="0.25">
      <c r="A17" s="39" t="s">
        <v>35</v>
      </c>
      <c r="B17" s="40" t="s">
        <v>40</v>
      </c>
      <c r="C17" s="41"/>
      <c r="D17" s="40" t="s">
        <v>41</v>
      </c>
      <c r="E17" s="40"/>
      <c r="F17" s="42" t="s">
        <v>42</v>
      </c>
      <c r="G17" s="42" t="s">
        <v>42</v>
      </c>
      <c r="H17" s="42" t="s">
        <v>42</v>
      </c>
    </row>
    <row r="18" spans="1:8" x14ac:dyDescent="0.25">
      <c r="A18" s="39"/>
      <c r="B18" s="40"/>
      <c r="C18" s="41"/>
      <c r="D18" s="40"/>
      <c r="E18" s="40"/>
      <c r="F18" s="39" t="s">
        <v>43</v>
      </c>
      <c r="G18" s="61" t="s">
        <v>43</v>
      </c>
      <c r="H18" s="61" t="s">
        <v>43</v>
      </c>
    </row>
    <row r="19" spans="1:8" x14ac:dyDescent="0.25">
      <c r="A19" s="39"/>
      <c r="B19" s="40"/>
      <c r="C19" s="41"/>
      <c r="D19" s="40"/>
      <c r="E19" s="40"/>
      <c r="F19" s="39" t="s">
        <v>45</v>
      </c>
      <c r="G19" s="39" t="s">
        <v>45</v>
      </c>
      <c r="H19" s="39" t="s">
        <v>45</v>
      </c>
    </row>
    <row r="20" spans="1:8" x14ac:dyDescent="0.25">
      <c r="A20" s="43"/>
      <c r="B20" s="44"/>
      <c r="C20" s="45"/>
      <c r="D20" s="44"/>
      <c r="E20" s="44"/>
      <c r="F20" s="46"/>
      <c r="G20" s="46"/>
      <c r="H20" s="43"/>
    </row>
    <row r="21" spans="1:8" x14ac:dyDescent="0.25">
      <c r="A21" s="47">
        <v>1</v>
      </c>
      <c r="B21" s="48" t="s">
        <v>46</v>
      </c>
      <c r="C21" s="36"/>
      <c r="D21" s="48"/>
      <c r="E21" s="35"/>
      <c r="F21" s="49" t="s">
        <v>47</v>
      </c>
      <c r="G21" s="62" t="s">
        <v>53</v>
      </c>
      <c r="H21" s="62" t="s">
        <v>54</v>
      </c>
    </row>
    <row r="22" spans="1:8" x14ac:dyDescent="0.25">
      <c r="A22" s="50"/>
      <c r="B22" s="51"/>
      <c r="C22" s="41"/>
      <c r="D22" s="52"/>
      <c r="E22" s="44"/>
      <c r="F22" s="53"/>
      <c r="G22" s="53"/>
      <c r="H22" s="53"/>
    </row>
    <row r="23" spans="1:8" x14ac:dyDescent="0.25">
      <c r="A23" s="54"/>
      <c r="B23" s="52"/>
      <c r="C23" s="45"/>
      <c r="D23" s="55" t="s">
        <v>48</v>
      </c>
      <c r="E23" s="56"/>
      <c r="F23" s="57">
        <v>15.96</v>
      </c>
      <c r="G23" s="57">
        <v>14.47</v>
      </c>
      <c r="H23" s="57">
        <v>14.31</v>
      </c>
    </row>
    <row r="24" spans="1:8" x14ac:dyDescent="0.25">
      <c r="A24" s="47">
        <v>2</v>
      </c>
      <c r="B24" s="48" t="s">
        <v>49</v>
      </c>
      <c r="C24" s="36"/>
      <c r="D24" s="48"/>
      <c r="E24" s="35"/>
      <c r="F24" s="58"/>
      <c r="G24" s="58"/>
      <c r="H24" s="58"/>
    </row>
    <row r="25" spans="1:8" x14ac:dyDescent="0.25">
      <c r="A25" s="50"/>
      <c r="B25" s="51" t="s">
        <v>50</v>
      </c>
      <c r="C25" s="41"/>
      <c r="D25" s="52"/>
      <c r="E25" s="44"/>
      <c r="F25" s="59"/>
      <c r="G25" s="59"/>
      <c r="H25" s="59"/>
    </row>
    <row r="26" spans="1:8" x14ac:dyDescent="0.25">
      <c r="A26" s="50"/>
      <c r="B26" s="52"/>
      <c r="C26" s="45"/>
      <c r="D26" s="55" t="s">
        <v>48</v>
      </c>
      <c r="E26" s="56"/>
      <c r="F26" s="57">
        <v>16.12</v>
      </c>
      <c r="G26" s="57">
        <v>15.84</v>
      </c>
      <c r="H26" s="57">
        <v>15.69</v>
      </c>
    </row>
    <row r="27" spans="1:8" x14ac:dyDescent="0.25">
      <c r="A27" s="47">
        <v>3</v>
      </c>
      <c r="B27" s="48" t="s">
        <v>63</v>
      </c>
      <c r="C27" s="36"/>
      <c r="D27" s="48"/>
      <c r="E27" s="35"/>
      <c r="F27" s="58"/>
      <c r="G27" s="58"/>
      <c r="H27" s="58"/>
    </row>
    <row r="28" spans="1:8" x14ac:dyDescent="0.25">
      <c r="A28" s="50"/>
      <c r="B28" s="51"/>
      <c r="C28" s="41"/>
      <c r="D28" s="52"/>
      <c r="E28" s="44"/>
      <c r="F28" s="59"/>
      <c r="G28" s="59"/>
      <c r="H28" s="59"/>
    </row>
    <row r="29" spans="1:8" x14ac:dyDescent="0.25">
      <c r="A29" s="43"/>
      <c r="B29" s="52"/>
      <c r="C29" s="45"/>
      <c r="D29" s="55" t="s">
        <v>48</v>
      </c>
      <c r="E29" s="56"/>
      <c r="F29" s="60">
        <v>14.1</v>
      </c>
      <c r="G29" s="60">
        <v>13.84</v>
      </c>
      <c r="H29" s="57">
        <v>14.14</v>
      </c>
    </row>
    <row r="31" spans="1:8" x14ac:dyDescent="0.25">
      <c r="E31" s="33"/>
    </row>
    <row r="32" spans="1:8" x14ac:dyDescent="0.25">
      <c r="A32" s="34"/>
      <c r="B32" s="35"/>
      <c r="C32" s="36"/>
      <c r="D32" s="35"/>
      <c r="E32" s="35"/>
      <c r="F32" s="38"/>
      <c r="G32" s="37"/>
      <c r="H32" s="34"/>
    </row>
    <row r="33" spans="1:8" x14ac:dyDescent="0.25">
      <c r="A33" s="39" t="s">
        <v>35</v>
      </c>
      <c r="B33" s="40" t="s">
        <v>40</v>
      </c>
      <c r="C33" s="41"/>
      <c r="D33" s="40" t="s">
        <v>41</v>
      </c>
      <c r="E33" s="40"/>
      <c r="F33" s="42" t="s">
        <v>42</v>
      </c>
      <c r="G33" s="42" t="s">
        <v>42</v>
      </c>
      <c r="H33" s="42" t="s">
        <v>42</v>
      </c>
    </row>
    <row r="34" spans="1:8" x14ac:dyDescent="0.25">
      <c r="A34" s="39"/>
      <c r="B34" s="40"/>
      <c r="C34" s="41"/>
      <c r="D34" s="40"/>
      <c r="E34" s="40"/>
      <c r="F34" s="61" t="s">
        <v>44</v>
      </c>
      <c r="G34" s="63" t="s">
        <v>44</v>
      </c>
      <c r="H34" s="63" t="s">
        <v>44</v>
      </c>
    </row>
    <row r="35" spans="1:8" x14ac:dyDescent="0.25">
      <c r="A35" s="39"/>
      <c r="B35" s="40"/>
      <c r="C35" s="41"/>
      <c r="D35" s="40"/>
      <c r="E35" s="40"/>
      <c r="F35" s="39" t="s">
        <v>55</v>
      </c>
      <c r="G35" s="64" t="s">
        <v>55</v>
      </c>
      <c r="H35" s="64" t="s">
        <v>55</v>
      </c>
    </row>
    <row r="36" spans="1:8" x14ac:dyDescent="0.25">
      <c r="A36" s="43"/>
      <c r="B36" s="44"/>
      <c r="C36" s="45"/>
      <c r="D36" s="44"/>
      <c r="E36" s="44"/>
      <c r="F36" s="46"/>
      <c r="G36" s="46"/>
      <c r="H36" s="43"/>
    </row>
    <row r="37" spans="1:8" x14ac:dyDescent="0.25">
      <c r="A37" s="47">
        <v>1</v>
      </c>
      <c r="B37" s="48" t="s">
        <v>46</v>
      </c>
      <c r="C37" s="36"/>
      <c r="D37" s="48"/>
      <c r="E37" s="35"/>
      <c r="F37" s="49" t="s">
        <v>47</v>
      </c>
      <c r="G37" s="62" t="s">
        <v>56</v>
      </c>
      <c r="H37" s="62" t="s">
        <v>57</v>
      </c>
    </row>
    <row r="38" spans="1:8" x14ac:dyDescent="0.25">
      <c r="A38" s="50"/>
      <c r="B38" s="51"/>
      <c r="C38" s="41"/>
      <c r="D38" s="52"/>
      <c r="E38" s="44"/>
      <c r="F38" s="53"/>
      <c r="G38" s="53"/>
      <c r="H38" s="53"/>
    </row>
    <row r="39" spans="1:8" x14ac:dyDescent="0.25">
      <c r="A39" s="54"/>
      <c r="B39" s="52"/>
      <c r="C39" s="45"/>
      <c r="D39" s="55" t="s">
        <v>48</v>
      </c>
      <c r="E39" s="56"/>
      <c r="F39" s="57">
        <v>23.36</v>
      </c>
      <c r="G39" s="57">
        <v>21.87</v>
      </c>
      <c r="H39" s="57">
        <v>21.71</v>
      </c>
    </row>
    <row r="40" spans="1:8" x14ac:dyDescent="0.25">
      <c r="A40" s="47">
        <v>2</v>
      </c>
      <c r="B40" s="48" t="s">
        <v>60</v>
      </c>
      <c r="C40" s="36"/>
      <c r="D40" s="48"/>
      <c r="E40" s="35"/>
      <c r="F40" s="58"/>
      <c r="G40" s="58"/>
      <c r="H40" s="58"/>
    </row>
    <row r="41" spans="1:8" x14ac:dyDescent="0.25">
      <c r="A41" s="50"/>
      <c r="B41" s="51" t="s">
        <v>61</v>
      </c>
      <c r="C41" s="41"/>
      <c r="D41" s="52"/>
      <c r="E41" s="44"/>
      <c r="F41" s="59"/>
      <c r="G41" s="59"/>
      <c r="H41" s="59"/>
    </row>
    <row r="42" spans="1:8" x14ac:dyDescent="0.25">
      <c r="A42" s="50"/>
      <c r="B42" s="52"/>
      <c r="C42" s="45"/>
      <c r="D42" s="55" t="s">
        <v>48</v>
      </c>
      <c r="E42" s="56"/>
      <c r="F42" s="57">
        <v>23.59</v>
      </c>
      <c r="G42" s="57">
        <v>23.32</v>
      </c>
      <c r="H42" s="57">
        <v>23.16</v>
      </c>
    </row>
    <row r="43" spans="1:8" x14ac:dyDescent="0.25">
      <c r="A43" s="47">
        <v>3</v>
      </c>
      <c r="B43" s="48" t="s">
        <v>51</v>
      </c>
      <c r="C43" s="36"/>
      <c r="D43" s="48"/>
      <c r="E43" s="35"/>
      <c r="F43" s="58"/>
      <c r="G43" s="58"/>
      <c r="H43" s="58"/>
    </row>
    <row r="44" spans="1:8" x14ac:dyDescent="0.25">
      <c r="A44" s="50"/>
      <c r="B44" s="51" t="s">
        <v>52</v>
      </c>
      <c r="C44" s="41"/>
      <c r="D44" s="52"/>
      <c r="E44" s="44"/>
      <c r="F44" s="59"/>
      <c r="G44" s="59"/>
      <c r="H44" s="59"/>
    </row>
    <row r="45" spans="1:8" x14ac:dyDescent="0.25">
      <c r="A45" s="43"/>
      <c r="B45" s="52"/>
      <c r="C45" s="45"/>
      <c r="D45" s="55" t="s">
        <v>48</v>
      </c>
      <c r="E45" s="56"/>
      <c r="F45" s="60">
        <v>21.5</v>
      </c>
      <c r="G45" s="60">
        <v>21.24</v>
      </c>
      <c r="H45" s="57">
        <v>21.09</v>
      </c>
    </row>
    <row r="47" spans="1:8" x14ac:dyDescent="0.25">
      <c r="E47" s="33"/>
    </row>
    <row r="49" spans="1:3" x14ac:dyDescent="0.25">
      <c r="A49" s="30" t="s">
        <v>58</v>
      </c>
      <c r="C49" s="30" t="s">
        <v>20</v>
      </c>
    </row>
  </sheetData>
  <mergeCells count="2">
    <mergeCell ref="A6:G6"/>
    <mergeCell ref="A8:G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A47" sqref="A1:H47"/>
    </sheetView>
  </sheetViews>
  <sheetFormatPr defaultRowHeight="15" x14ac:dyDescent="0.25"/>
  <cols>
    <col min="4" max="4" width="10.42578125" customWidth="1"/>
  </cols>
  <sheetData>
    <row r="1" spans="1:8" ht="15.75" x14ac:dyDescent="0.25">
      <c r="F1" s="23" t="s">
        <v>0</v>
      </c>
      <c r="G1" s="23"/>
      <c r="H1" s="23"/>
    </row>
    <row r="2" spans="1:8" ht="15.75" x14ac:dyDescent="0.25">
      <c r="F2" s="23" t="s">
        <v>150</v>
      </c>
      <c r="G2" s="23"/>
      <c r="H2" s="23"/>
    </row>
    <row r="3" spans="1:8" ht="15.75" x14ac:dyDescent="0.25">
      <c r="F3" s="23" t="s">
        <v>158</v>
      </c>
      <c r="G3" s="23"/>
      <c r="H3" s="23"/>
    </row>
    <row r="4" spans="1:8" ht="15.75" x14ac:dyDescent="0.25">
      <c r="F4" s="23"/>
      <c r="G4" s="23"/>
      <c r="H4" s="23"/>
    </row>
    <row r="7" spans="1:8" ht="15.75" x14ac:dyDescent="0.25">
      <c r="A7" s="178"/>
      <c r="B7" s="209" t="s">
        <v>161</v>
      </c>
      <c r="C7" s="209"/>
      <c r="D7" s="209"/>
      <c r="E7" s="209"/>
      <c r="F7" s="209"/>
      <c r="G7" s="209"/>
      <c r="H7" s="209"/>
    </row>
    <row r="8" spans="1:8" ht="15.75" x14ac:dyDescent="0.25">
      <c r="A8" s="178"/>
      <c r="B8" s="209" t="s">
        <v>162</v>
      </c>
      <c r="C8" s="209"/>
      <c r="D8" s="209"/>
      <c r="E8" s="209"/>
      <c r="F8" s="209"/>
      <c r="G8" s="209"/>
      <c r="H8" s="209"/>
    </row>
    <row r="9" spans="1:8" ht="15.75" x14ac:dyDescent="0.25">
      <c r="A9" s="190" t="s">
        <v>181</v>
      </c>
      <c r="B9" s="190"/>
      <c r="C9" s="190" t="s">
        <v>180</v>
      </c>
      <c r="D9" s="190"/>
      <c r="E9" s="190"/>
      <c r="F9" s="179"/>
      <c r="G9" s="179"/>
      <c r="H9" s="179"/>
    </row>
    <row r="10" spans="1:8" ht="15.75" x14ac:dyDescent="0.25">
      <c r="A10" s="210" t="s">
        <v>163</v>
      </c>
      <c r="B10" s="212" t="s">
        <v>91</v>
      </c>
      <c r="C10" s="212" t="s">
        <v>164</v>
      </c>
      <c r="D10" s="212" t="s">
        <v>165</v>
      </c>
      <c r="E10" s="214" t="s">
        <v>166</v>
      </c>
      <c r="F10" s="215"/>
      <c r="G10" s="215"/>
      <c r="H10" s="216"/>
    </row>
    <row r="11" spans="1:8" ht="15.75" x14ac:dyDescent="0.25">
      <c r="A11" s="211"/>
      <c r="B11" s="213"/>
      <c r="C11" s="213"/>
      <c r="D11" s="213"/>
      <c r="E11" s="217" t="s">
        <v>159</v>
      </c>
      <c r="F11" s="218"/>
      <c r="G11" s="218"/>
      <c r="H11" s="219"/>
    </row>
    <row r="12" spans="1:8" ht="15.75" x14ac:dyDescent="0.25">
      <c r="A12" s="211"/>
      <c r="B12" s="213"/>
      <c r="C12" s="213"/>
      <c r="D12" s="213"/>
      <c r="E12" s="217" t="s">
        <v>160</v>
      </c>
      <c r="F12" s="218"/>
      <c r="G12" s="218"/>
      <c r="H12" s="219"/>
    </row>
    <row r="13" spans="1:8" ht="15.75" x14ac:dyDescent="0.25">
      <c r="A13" s="211"/>
      <c r="B13" s="213"/>
      <c r="C13" s="213"/>
      <c r="D13" s="213"/>
      <c r="E13" s="220" t="s">
        <v>167</v>
      </c>
      <c r="F13" s="221"/>
      <c r="G13" s="222" t="s">
        <v>168</v>
      </c>
      <c r="H13" s="223"/>
    </row>
    <row r="14" spans="1:8" ht="15.75" x14ac:dyDescent="0.25">
      <c r="A14" s="211"/>
      <c r="B14" s="213"/>
      <c r="C14" s="213"/>
      <c r="D14" s="213"/>
      <c r="E14" s="191" t="s">
        <v>169</v>
      </c>
      <c r="F14" s="180" t="s">
        <v>170</v>
      </c>
      <c r="G14" s="186" t="s">
        <v>169</v>
      </c>
      <c r="H14" s="187" t="s">
        <v>170</v>
      </c>
    </row>
    <row r="15" spans="1:8" ht="15.75" x14ac:dyDescent="0.25">
      <c r="A15" s="213"/>
      <c r="B15" s="182"/>
      <c r="C15" s="182"/>
      <c r="D15" s="182"/>
      <c r="E15" s="192"/>
      <c r="F15" s="181"/>
      <c r="G15" s="188"/>
      <c r="H15" s="189"/>
    </row>
    <row r="16" spans="1:8" ht="15.75" x14ac:dyDescent="0.25">
      <c r="A16" s="213"/>
      <c r="B16" s="225">
        <v>1</v>
      </c>
      <c r="C16" s="180">
        <v>1</v>
      </c>
      <c r="D16" s="180" t="s">
        <v>171</v>
      </c>
      <c r="E16" s="181">
        <v>205.74</v>
      </c>
      <c r="F16" s="181">
        <v>127.12</v>
      </c>
      <c r="G16" s="189">
        <v>324.54000000000002</v>
      </c>
      <c r="H16" s="189">
        <v>245.92</v>
      </c>
    </row>
    <row r="17" spans="1:8" ht="15.75" x14ac:dyDescent="0.25">
      <c r="A17" s="213"/>
      <c r="B17" s="225"/>
      <c r="C17" s="180">
        <v>2</v>
      </c>
      <c r="D17" s="180" t="s">
        <v>172</v>
      </c>
      <c r="E17" s="181">
        <v>187.03</v>
      </c>
      <c r="F17" s="181">
        <v>115.56</v>
      </c>
      <c r="G17" s="189">
        <v>295.02999999999997</v>
      </c>
      <c r="H17" s="189">
        <v>223.56</v>
      </c>
    </row>
    <row r="18" spans="1:8" ht="15.75" x14ac:dyDescent="0.25">
      <c r="A18" s="213"/>
      <c r="B18" s="225"/>
      <c r="C18" s="180">
        <v>3</v>
      </c>
      <c r="D18" s="181" t="s">
        <v>173</v>
      </c>
      <c r="E18" s="181">
        <v>224.44</v>
      </c>
      <c r="F18" s="181">
        <v>138.66999999999999</v>
      </c>
      <c r="G18" s="189">
        <v>354.04</v>
      </c>
      <c r="H18" s="189">
        <v>268.27</v>
      </c>
    </row>
    <row r="19" spans="1:8" ht="15.75" x14ac:dyDescent="0.25">
      <c r="A19" s="213"/>
      <c r="B19" s="225"/>
      <c r="C19" s="180">
        <v>4</v>
      </c>
      <c r="D19" s="180" t="s">
        <v>174</v>
      </c>
      <c r="E19" s="181">
        <v>243.14</v>
      </c>
      <c r="F19" s="181">
        <v>150.22999999999999</v>
      </c>
      <c r="G19" s="189">
        <v>383.54</v>
      </c>
      <c r="H19" s="189">
        <v>290.63</v>
      </c>
    </row>
    <row r="20" spans="1:8" ht="15.75" x14ac:dyDescent="0.25">
      <c r="A20" s="213"/>
      <c r="B20" s="180"/>
      <c r="C20" s="180"/>
      <c r="D20" s="180"/>
      <c r="E20" s="181"/>
      <c r="F20" s="181"/>
      <c r="G20" s="189"/>
      <c r="H20" s="189"/>
    </row>
    <row r="21" spans="1:8" ht="15.75" x14ac:dyDescent="0.25">
      <c r="A21" s="213"/>
      <c r="B21" s="225">
        <v>2</v>
      </c>
      <c r="C21" s="180">
        <v>5</v>
      </c>
      <c r="D21" s="180" t="s">
        <v>171</v>
      </c>
      <c r="E21" s="181">
        <v>171.45</v>
      </c>
      <c r="F21" s="181">
        <v>105.93</v>
      </c>
      <c r="G21" s="189">
        <v>270.45</v>
      </c>
      <c r="H21" s="189">
        <v>204.93</v>
      </c>
    </row>
    <row r="22" spans="1:8" ht="17.25" x14ac:dyDescent="0.3">
      <c r="A22" s="213"/>
      <c r="B22" s="225"/>
      <c r="C22" s="183">
        <v>6</v>
      </c>
      <c r="D22" s="184" t="s">
        <v>172</v>
      </c>
      <c r="E22" s="193">
        <v>155.86000000000001</v>
      </c>
      <c r="F22" s="193">
        <v>96.3</v>
      </c>
      <c r="G22" s="193">
        <v>245.86</v>
      </c>
      <c r="H22" s="193">
        <v>186.3</v>
      </c>
    </row>
    <row r="23" spans="1:8" ht="15.75" x14ac:dyDescent="0.25">
      <c r="A23" s="213"/>
      <c r="B23" s="225"/>
      <c r="C23" s="180">
        <v>7</v>
      </c>
      <c r="D23" s="181" t="s">
        <v>173</v>
      </c>
      <c r="E23" s="181">
        <v>187.03</v>
      </c>
      <c r="F23" s="181">
        <v>115.56</v>
      </c>
      <c r="G23" s="189">
        <v>295.02999999999997</v>
      </c>
      <c r="H23" s="189">
        <v>223.56</v>
      </c>
    </row>
    <row r="24" spans="1:8" ht="15.75" x14ac:dyDescent="0.25">
      <c r="A24" s="213"/>
      <c r="B24" s="225"/>
      <c r="C24" s="180">
        <v>8</v>
      </c>
      <c r="D24" s="180" t="s">
        <v>174</v>
      </c>
      <c r="E24" s="181">
        <v>202.62</v>
      </c>
      <c r="F24" s="181">
        <v>125.19</v>
      </c>
      <c r="G24" s="189">
        <v>319.62</v>
      </c>
      <c r="H24" s="189">
        <v>242.19</v>
      </c>
    </row>
    <row r="25" spans="1:8" ht="15.75" x14ac:dyDescent="0.25">
      <c r="A25" s="213"/>
      <c r="B25" s="180"/>
      <c r="C25" s="180"/>
      <c r="D25" s="180"/>
      <c r="E25" s="181"/>
      <c r="F25" s="181"/>
      <c r="G25" s="189"/>
      <c r="H25" s="181"/>
    </row>
    <row r="26" spans="1:8" ht="15.75" x14ac:dyDescent="0.25">
      <c r="A26" s="213"/>
      <c r="B26" s="225">
        <v>3</v>
      </c>
      <c r="C26" s="180">
        <v>9</v>
      </c>
      <c r="D26" s="180" t="s">
        <v>171</v>
      </c>
      <c r="E26" s="181">
        <v>137.16</v>
      </c>
      <c r="F26" s="181">
        <v>84.74</v>
      </c>
      <c r="G26" s="189">
        <v>216.36</v>
      </c>
      <c r="H26" s="189">
        <v>163.94</v>
      </c>
    </row>
    <row r="27" spans="1:8" ht="15.75" x14ac:dyDescent="0.25">
      <c r="A27" s="213"/>
      <c r="B27" s="225"/>
      <c r="C27" s="180">
        <v>10</v>
      </c>
      <c r="D27" s="180" t="s">
        <v>172</v>
      </c>
      <c r="E27" s="181">
        <v>124.69</v>
      </c>
      <c r="F27" s="181">
        <v>77.040000000000006</v>
      </c>
      <c r="G27" s="189">
        <v>196.69</v>
      </c>
      <c r="H27" s="189">
        <v>149.04</v>
      </c>
    </row>
    <row r="28" spans="1:8" ht="15.75" x14ac:dyDescent="0.25">
      <c r="A28" s="213"/>
      <c r="B28" s="225"/>
      <c r="C28" s="180">
        <v>11</v>
      </c>
      <c r="D28" s="181" t="s">
        <v>173</v>
      </c>
      <c r="E28" s="181">
        <v>149.63</v>
      </c>
      <c r="F28" s="181">
        <v>92.45</v>
      </c>
      <c r="G28" s="189">
        <v>236.03</v>
      </c>
      <c r="H28" s="189">
        <v>178.85</v>
      </c>
    </row>
    <row r="29" spans="1:8" ht="15.75" x14ac:dyDescent="0.25">
      <c r="A29" s="213"/>
      <c r="B29" s="225"/>
      <c r="C29" s="180">
        <v>12</v>
      </c>
      <c r="D29" s="180" t="s">
        <v>174</v>
      </c>
      <c r="E29" s="181">
        <v>162.09</v>
      </c>
      <c r="F29" s="181">
        <v>100.15</v>
      </c>
      <c r="G29" s="189">
        <v>255.69</v>
      </c>
      <c r="H29" s="189">
        <v>193.75</v>
      </c>
    </row>
    <row r="30" spans="1:8" ht="15.75" x14ac:dyDescent="0.25">
      <c r="A30" s="213"/>
      <c r="B30" s="180"/>
      <c r="C30" s="180" t="s">
        <v>175</v>
      </c>
      <c r="D30" s="180"/>
      <c r="E30" s="181"/>
      <c r="F30" s="181"/>
      <c r="G30" s="189"/>
      <c r="H30" s="189"/>
    </row>
    <row r="31" spans="1:8" ht="15.75" x14ac:dyDescent="0.25">
      <c r="A31" s="213"/>
      <c r="B31" s="226">
        <v>4</v>
      </c>
      <c r="C31" s="180">
        <v>13</v>
      </c>
      <c r="D31" s="180" t="s">
        <v>171</v>
      </c>
      <c r="E31" s="181">
        <v>96.01</v>
      </c>
      <c r="F31" s="181">
        <v>59.32</v>
      </c>
      <c r="G31" s="189">
        <v>151.44999999999999</v>
      </c>
      <c r="H31" s="189">
        <v>114.76</v>
      </c>
    </row>
    <row r="32" spans="1:8" ht="15.75" x14ac:dyDescent="0.25">
      <c r="A32" s="213"/>
      <c r="B32" s="227"/>
      <c r="C32" s="180">
        <v>14</v>
      </c>
      <c r="D32" s="180" t="s">
        <v>172</v>
      </c>
      <c r="E32" s="181">
        <v>87.28</v>
      </c>
      <c r="F32" s="181">
        <v>53.93</v>
      </c>
      <c r="G32" s="189">
        <v>137.68</v>
      </c>
      <c r="H32" s="189">
        <v>104.33</v>
      </c>
    </row>
    <row r="33" spans="1:8" ht="15.75" x14ac:dyDescent="0.25">
      <c r="A33" s="213"/>
      <c r="B33" s="227"/>
      <c r="C33" s="180">
        <v>15</v>
      </c>
      <c r="D33" s="181" t="s">
        <v>173</v>
      </c>
      <c r="E33" s="181">
        <v>104.74</v>
      </c>
      <c r="F33" s="181">
        <v>64.709999999999994</v>
      </c>
      <c r="G33" s="189">
        <v>165.22</v>
      </c>
      <c r="H33" s="189">
        <v>125.19</v>
      </c>
    </row>
    <row r="34" spans="1:8" ht="15.75" x14ac:dyDescent="0.25">
      <c r="A34" s="213"/>
      <c r="B34" s="228"/>
      <c r="C34" s="180">
        <v>16</v>
      </c>
      <c r="D34" s="180" t="s">
        <v>174</v>
      </c>
      <c r="E34" s="181">
        <v>113.47</v>
      </c>
      <c r="F34" s="181">
        <v>70.11</v>
      </c>
      <c r="G34" s="189">
        <v>178.99</v>
      </c>
      <c r="H34" s="189">
        <v>135.63</v>
      </c>
    </row>
    <row r="35" spans="1:8" ht="15.75" x14ac:dyDescent="0.25">
      <c r="A35" s="224"/>
      <c r="B35" s="180"/>
      <c r="C35" s="180"/>
      <c r="D35" s="180"/>
      <c r="E35" s="181"/>
      <c r="F35" s="181"/>
      <c r="G35" s="189"/>
      <c r="H35" s="189"/>
    </row>
    <row r="36" spans="1:8" ht="15.75" x14ac:dyDescent="0.25">
      <c r="A36" s="217" t="s">
        <v>176</v>
      </c>
      <c r="B36" s="180">
        <v>1</v>
      </c>
      <c r="C36" s="180">
        <v>17</v>
      </c>
      <c r="D36" s="180" t="s">
        <v>177</v>
      </c>
      <c r="E36" s="181">
        <v>208.91</v>
      </c>
      <c r="F36" s="181"/>
      <c r="G36" s="189">
        <v>249.91</v>
      </c>
      <c r="H36" s="189"/>
    </row>
    <row r="37" spans="1:8" ht="15.75" x14ac:dyDescent="0.25">
      <c r="A37" s="217"/>
      <c r="B37" s="180">
        <v>2</v>
      </c>
      <c r="C37" s="180">
        <v>18</v>
      </c>
      <c r="D37" s="180" t="s">
        <v>177</v>
      </c>
      <c r="E37" s="181">
        <v>174.09</v>
      </c>
      <c r="F37" s="181"/>
      <c r="G37" s="189">
        <v>208.26</v>
      </c>
      <c r="H37" s="189"/>
    </row>
    <row r="38" spans="1:8" ht="15.75" x14ac:dyDescent="0.25">
      <c r="A38" s="217"/>
      <c r="B38" s="180">
        <v>3</v>
      </c>
      <c r="C38" s="180">
        <v>19</v>
      </c>
      <c r="D38" s="180" t="s">
        <v>177</v>
      </c>
      <c r="E38" s="181">
        <v>139.28</v>
      </c>
      <c r="F38" s="181"/>
      <c r="G38" s="189">
        <v>166.61</v>
      </c>
      <c r="H38" s="189"/>
    </row>
    <row r="39" spans="1:8" ht="15.75" x14ac:dyDescent="0.25">
      <c r="A39" s="185"/>
      <c r="B39" s="180"/>
      <c r="C39" s="180"/>
      <c r="D39" s="180"/>
      <c r="E39" s="181"/>
      <c r="F39" s="181"/>
      <c r="G39" s="189"/>
      <c r="H39" s="189"/>
    </row>
    <row r="40" spans="1:8" ht="15.75" x14ac:dyDescent="0.25">
      <c r="A40" s="229" t="s">
        <v>178</v>
      </c>
      <c r="B40" s="225">
        <v>1</v>
      </c>
      <c r="C40" s="180">
        <v>20</v>
      </c>
      <c r="D40" s="180">
        <v>100.125</v>
      </c>
      <c r="E40" s="181">
        <v>355.2</v>
      </c>
      <c r="F40" s="181">
        <v>212.4</v>
      </c>
      <c r="G40" s="189"/>
      <c r="H40" s="189"/>
    </row>
    <row r="41" spans="1:8" ht="15.75" x14ac:dyDescent="0.25">
      <c r="A41" s="230"/>
      <c r="B41" s="225"/>
      <c r="C41" s="180">
        <v>21</v>
      </c>
      <c r="D41" s="180" t="s">
        <v>179</v>
      </c>
      <c r="E41" s="181">
        <v>451.2</v>
      </c>
      <c r="F41" s="181">
        <v>308.39999999999998</v>
      </c>
      <c r="G41" s="189"/>
      <c r="H41" s="189"/>
    </row>
    <row r="42" spans="1:8" ht="15.75" x14ac:dyDescent="0.25">
      <c r="A42" s="230"/>
      <c r="B42" s="225">
        <v>2</v>
      </c>
      <c r="C42" s="180">
        <v>22</v>
      </c>
      <c r="D42" s="180">
        <v>100.125</v>
      </c>
      <c r="E42" s="181">
        <v>296</v>
      </c>
      <c r="F42" s="181">
        <v>177</v>
      </c>
      <c r="G42" s="189"/>
      <c r="H42" s="189"/>
    </row>
    <row r="43" spans="1:8" ht="15.75" x14ac:dyDescent="0.25">
      <c r="A43" s="230"/>
      <c r="B43" s="225"/>
      <c r="C43" s="180">
        <v>23</v>
      </c>
      <c r="D43" s="180" t="s">
        <v>179</v>
      </c>
      <c r="E43" s="181">
        <v>376</v>
      </c>
      <c r="F43" s="181">
        <v>257</v>
      </c>
      <c r="G43" s="189"/>
      <c r="H43" s="189"/>
    </row>
    <row r="44" spans="1:8" ht="15.75" x14ac:dyDescent="0.25">
      <c r="A44" s="230"/>
      <c r="B44" s="225">
        <v>3</v>
      </c>
      <c r="C44" s="180">
        <v>24</v>
      </c>
      <c r="D44" s="180">
        <v>100.125</v>
      </c>
      <c r="E44" s="181">
        <v>236.8</v>
      </c>
      <c r="F44" s="181">
        <v>141.6</v>
      </c>
      <c r="G44" s="189"/>
      <c r="H44" s="189"/>
    </row>
    <row r="45" spans="1:8" ht="15.75" x14ac:dyDescent="0.25">
      <c r="A45" s="231"/>
      <c r="B45" s="225"/>
      <c r="C45" s="180">
        <v>25</v>
      </c>
      <c r="D45" s="180" t="s">
        <v>179</v>
      </c>
      <c r="E45" s="181">
        <v>300.8</v>
      </c>
      <c r="F45" s="181">
        <v>205.6</v>
      </c>
      <c r="G45" s="189"/>
      <c r="H45" s="189"/>
    </row>
    <row r="47" spans="1:8" x14ac:dyDescent="0.25">
      <c r="A47" s="67" t="s">
        <v>19</v>
      </c>
      <c r="B47" s="67"/>
      <c r="C47" s="67" t="s">
        <v>20</v>
      </c>
      <c r="D47" s="67"/>
    </row>
  </sheetData>
  <mergeCells count="21">
    <mergeCell ref="A36:A38"/>
    <mergeCell ref="A40:A45"/>
    <mergeCell ref="B40:B41"/>
    <mergeCell ref="B42:B43"/>
    <mergeCell ref="B44:B45"/>
    <mergeCell ref="A15:A35"/>
    <mergeCell ref="B16:B19"/>
    <mergeCell ref="B21:B24"/>
    <mergeCell ref="B26:B29"/>
    <mergeCell ref="B31:B34"/>
    <mergeCell ref="B7:H7"/>
    <mergeCell ref="B8:H8"/>
    <mergeCell ref="A10:A14"/>
    <mergeCell ref="B10:B14"/>
    <mergeCell ref="C10:C14"/>
    <mergeCell ref="D10:D14"/>
    <mergeCell ref="E10:H10"/>
    <mergeCell ref="E11:H11"/>
    <mergeCell ref="E12:H12"/>
    <mergeCell ref="E13:F13"/>
    <mergeCell ref="G13:H1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88"/>
  <sheetViews>
    <sheetView topLeftCell="A50" workbookViewId="0">
      <selection sqref="A1:R85"/>
    </sheetView>
  </sheetViews>
  <sheetFormatPr defaultRowHeight="15" x14ac:dyDescent="0.25"/>
  <cols>
    <col min="2" max="2" width="11.28515625" customWidth="1"/>
    <col min="5" max="5" width="14.28515625" customWidth="1"/>
    <col min="6" max="6" width="13.7109375" customWidth="1"/>
  </cols>
  <sheetData>
    <row r="1" spans="1:18" ht="15.75" x14ac:dyDescent="0.25">
      <c r="A1" s="1"/>
      <c r="B1" s="1"/>
      <c r="C1" s="1"/>
      <c r="D1" s="1"/>
      <c r="E1" s="1" t="s">
        <v>0</v>
      </c>
      <c r="F1" s="1"/>
      <c r="G1" s="1"/>
      <c r="H1" s="1"/>
      <c r="I1" s="86"/>
      <c r="J1" s="86"/>
      <c r="K1" s="86"/>
      <c r="L1" s="86"/>
      <c r="M1" s="86"/>
      <c r="N1" s="86"/>
      <c r="O1" s="86" t="s">
        <v>0</v>
      </c>
      <c r="P1" s="86"/>
      <c r="Q1" s="86"/>
      <c r="R1" s="87"/>
    </row>
    <row r="2" spans="1:18" ht="15.75" x14ac:dyDescent="0.25">
      <c r="A2" s="1"/>
      <c r="B2" s="1"/>
      <c r="C2" s="1"/>
      <c r="D2" s="1"/>
      <c r="E2" s="1" t="s">
        <v>34</v>
      </c>
      <c r="F2" s="1"/>
      <c r="G2" s="1"/>
      <c r="H2" s="1"/>
      <c r="I2" s="86"/>
      <c r="J2" s="86"/>
      <c r="K2" s="86"/>
      <c r="L2" s="86"/>
      <c r="M2" s="86"/>
      <c r="N2" s="86"/>
      <c r="O2" s="86" t="s">
        <v>34</v>
      </c>
      <c r="P2" s="86"/>
      <c r="Q2" s="86"/>
      <c r="R2" s="87"/>
    </row>
    <row r="3" spans="1:18" ht="15.75" x14ac:dyDescent="0.25">
      <c r="A3" s="1"/>
      <c r="B3" s="1"/>
      <c r="C3" s="1"/>
      <c r="D3" s="1"/>
      <c r="E3" s="1" t="s">
        <v>185</v>
      </c>
      <c r="F3" s="1"/>
      <c r="G3" s="1"/>
      <c r="H3" s="1"/>
      <c r="I3" s="86"/>
      <c r="J3" s="86"/>
      <c r="K3" s="86"/>
      <c r="L3" s="86"/>
      <c r="M3" s="86"/>
      <c r="N3" s="86"/>
      <c r="O3" s="86" t="s">
        <v>186</v>
      </c>
      <c r="P3" s="86"/>
      <c r="Q3" s="86"/>
      <c r="R3" s="87"/>
    </row>
    <row r="4" spans="1:18" ht="15.75" x14ac:dyDescent="0.25">
      <c r="A4" s="1"/>
      <c r="B4" s="1"/>
      <c r="C4" s="1"/>
      <c r="D4" s="1"/>
      <c r="E4" s="1"/>
      <c r="F4" s="1"/>
      <c r="G4" s="1"/>
      <c r="H4" s="1"/>
      <c r="I4" s="86"/>
      <c r="J4" s="86"/>
      <c r="K4" s="86"/>
      <c r="L4" s="86"/>
      <c r="M4" s="86"/>
      <c r="N4" s="86"/>
      <c r="O4" s="86"/>
      <c r="P4" s="86"/>
      <c r="Q4" s="86"/>
      <c r="R4" s="87"/>
    </row>
    <row r="5" spans="1:18" ht="15.75" x14ac:dyDescent="0.25">
      <c r="A5" s="1"/>
      <c r="B5" s="1"/>
      <c r="C5" s="1"/>
      <c r="D5" s="1"/>
      <c r="E5" s="1" t="s">
        <v>183</v>
      </c>
      <c r="F5" s="1"/>
      <c r="G5" s="1"/>
      <c r="H5" s="1"/>
      <c r="I5" s="86"/>
      <c r="J5" s="86"/>
      <c r="K5" s="86"/>
      <c r="L5" s="86"/>
      <c r="M5" s="86"/>
      <c r="N5" s="86"/>
      <c r="O5" s="86"/>
      <c r="P5" s="86"/>
      <c r="Q5" s="86"/>
      <c r="R5" s="87"/>
    </row>
    <row r="6" spans="1:18" ht="15.75" x14ac:dyDescent="0.25">
      <c r="A6" s="1"/>
      <c r="B6" s="1"/>
      <c r="C6" s="1"/>
      <c r="D6" s="1"/>
      <c r="E6" s="1"/>
      <c r="F6" s="1"/>
      <c r="G6" s="1"/>
      <c r="H6" s="1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1:18" ht="15.75" x14ac:dyDescent="0.25">
      <c r="A7" s="1"/>
      <c r="B7" s="1"/>
      <c r="C7" s="1"/>
      <c r="D7" s="1"/>
      <c r="E7" s="1"/>
      <c r="F7" s="1"/>
      <c r="G7" s="1"/>
      <c r="H7" s="1"/>
      <c r="I7" s="88" t="s">
        <v>182</v>
      </c>
      <c r="J7" s="88"/>
      <c r="K7" s="88"/>
      <c r="L7" s="88"/>
      <c r="M7" s="88"/>
      <c r="N7" s="88"/>
      <c r="O7" s="88"/>
      <c r="P7" s="88">
        <v>2021</v>
      </c>
      <c r="Q7" s="86"/>
      <c r="R7" s="87"/>
    </row>
    <row r="8" spans="1:18" ht="15.75" x14ac:dyDescent="0.25">
      <c r="A8" s="2" t="s">
        <v>75</v>
      </c>
      <c r="B8" s="2"/>
      <c r="C8" s="2"/>
      <c r="D8" s="2"/>
      <c r="E8" s="2"/>
      <c r="F8" s="2"/>
      <c r="G8" s="1"/>
      <c r="H8" s="1"/>
      <c r="I8" s="86"/>
      <c r="J8" s="86"/>
      <c r="K8" s="86"/>
      <c r="L8" s="86"/>
      <c r="M8" s="86"/>
      <c r="N8" s="86"/>
      <c r="O8" s="86"/>
      <c r="P8" s="86"/>
      <c r="Q8" s="86"/>
      <c r="R8" s="87"/>
    </row>
    <row r="9" spans="1:18" ht="15.75" x14ac:dyDescent="0.25">
      <c r="A9" s="1"/>
      <c r="B9" s="22" t="s">
        <v>184</v>
      </c>
      <c r="C9" s="22"/>
      <c r="D9" s="22"/>
      <c r="E9" s="22"/>
      <c r="F9" s="22"/>
      <c r="G9" s="15"/>
      <c r="H9" s="1"/>
      <c r="I9" s="236" t="s">
        <v>83</v>
      </c>
      <c r="J9" s="236"/>
      <c r="K9" s="236"/>
      <c r="L9" s="236"/>
      <c r="M9" s="236"/>
      <c r="N9" s="236"/>
      <c r="O9" s="236"/>
      <c r="P9" s="236"/>
      <c r="Q9" s="236"/>
      <c r="R9" s="87"/>
    </row>
    <row r="10" spans="1:18" ht="15.75" x14ac:dyDescent="0.25">
      <c r="A10" s="1" t="s">
        <v>12</v>
      </c>
      <c r="B10" s="1"/>
      <c r="C10" s="1"/>
      <c r="D10" s="1"/>
      <c r="E10" s="1"/>
      <c r="F10" s="1"/>
      <c r="G10" s="1"/>
      <c r="H10" s="1"/>
      <c r="I10" s="86"/>
      <c r="J10" s="89" t="s">
        <v>184</v>
      </c>
      <c r="K10" s="89"/>
      <c r="L10" s="89"/>
      <c r="M10" s="89"/>
      <c r="N10" s="89"/>
      <c r="O10" s="86"/>
      <c r="P10" s="86"/>
      <c r="Q10" s="86"/>
      <c r="R10" s="87"/>
    </row>
    <row r="11" spans="1:18" ht="15.75" x14ac:dyDescent="0.25">
      <c r="A11" s="1"/>
      <c r="B11" s="1"/>
      <c r="C11" s="1"/>
      <c r="D11" s="1"/>
      <c r="E11" s="1"/>
      <c r="F11" s="1"/>
      <c r="G11" s="1"/>
      <c r="H11" s="1"/>
      <c r="I11" s="90" t="s">
        <v>84</v>
      </c>
      <c r="J11" s="90"/>
      <c r="K11" s="90"/>
      <c r="L11" s="90"/>
      <c r="M11" s="90"/>
      <c r="N11" s="90"/>
      <c r="O11" s="90"/>
      <c r="P11" s="90"/>
      <c r="Q11" s="90"/>
      <c r="R11" s="87"/>
    </row>
    <row r="12" spans="1:18" ht="15.75" x14ac:dyDescent="0.25">
      <c r="A12" s="3" t="s">
        <v>28</v>
      </c>
      <c r="B12" s="3"/>
      <c r="C12" s="3"/>
      <c r="D12" s="3"/>
      <c r="E12" s="3"/>
      <c r="F12" s="1" t="s">
        <v>29</v>
      </c>
      <c r="G12" s="1"/>
      <c r="H12" s="1"/>
      <c r="I12" s="90" t="s">
        <v>85</v>
      </c>
      <c r="J12" s="90"/>
      <c r="K12" s="90"/>
      <c r="L12" s="90"/>
      <c r="M12" s="90"/>
      <c r="N12" s="90"/>
      <c r="O12" s="90"/>
      <c r="P12" s="90"/>
      <c r="Q12" s="90"/>
      <c r="R12" s="87"/>
    </row>
    <row r="13" spans="1:18" ht="15.75" x14ac:dyDescent="0.25">
      <c r="A13" s="1"/>
      <c r="B13" s="1"/>
      <c r="C13" s="1"/>
      <c r="D13" s="1"/>
      <c r="E13" s="1"/>
      <c r="F13" s="1"/>
      <c r="G13" s="1"/>
      <c r="H13" s="1"/>
      <c r="I13" s="236" t="s">
        <v>119</v>
      </c>
      <c r="J13" s="236"/>
      <c r="K13" s="236"/>
      <c r="L13" s="236"/>
      <c r="M13" s="236"/>
      <c r="N13" s="236"/>
      <c r="O13" s="236"/>
      <c r="P13" s="236"/>
      <c r="Q13" s="236"/>
      <c r="R13" s="87"/>
    </row>
    <row r="14" spans="1:18" ht="15.75" x14ac:dyDescent="0.25">
      <c r="A14" s="4" t="s">
        <v>11</v>
      </c>
      <c r="B14" s="4" t="s">
        <v>5</v>
      </c>
      <c r="C14" s="4" t="s">
        <v>4</v>
      </c>
      <c r="D14" s="5" t="s">
        <v>6</v>
      </c>
      <c r="E14" s="6"/>
      <c r="F14" s="4" t="s">
        <v>7</v>
      </c>
      <c r="G14" s="20"/>
      <c r="H14" s="1"/>
      <c r="I14" s="86"/>
      <c r="J14" s="86"/>
      <c r="K14" s="86"/>
      <c r="L14" s="86"/>
      <c r="M14" s="86"/>
      <c r="N14" s="86"/>
      <c r="O14" s="86"/>
      <c r="P14" s="86"/>
      <c r="Q14" s="86"/>
      <c r="R14" s="87"/>
    </row>
    <row r="15" spans="1:18" ht="15.75" x14ac:dyDescent="0.25">
      <c r="A15" s="7"/>
      <c r="B15" s="7"/>
      <c r="C15" s="7"/>
      <c r="D15" s="8"/>
      <c r="E15" s="9"/>
      <c r="F15" s="7" t="s">
        <v>8</v>
      </c>
      <c r="G15" s="20"/>
      <c r="H15" s="1"/>
      <c r="I15" s="91" t="s">
        <v>86</v>
      </c>
      <c r="J15" s="91"/>
      <c r="K15" s="91"/>
      <c r="L15" s="91"/>
      <c r="M15" s="91"/>
      <c r="N15" s="91"/>
      <c r="O15" s="91"/>
      <c r="P15" s="91"/>
      <c r="Q15" s="91"/>
      <c r="R15" s="87"/>
    </row>
    <row r="16" spans="1:18" ht="15.75" x14ac:dyDescent="0.25">
      <c r="A16" s="10">
        <v>1</v>
      </c>
      <c r="B16" s="4"/>
      <c r="C16" s="18" t="s">
        <v>13</v>
      </c>
      <c r="D16" s="5"/>
      <c r="E16" s="6"/>
      <c r="F16" s="14">
        <f>F17*1.2</f>
        <v>56.4</v>
      </c>
      <c r="G16" s="21"/>
      <c r="H16" s="1"/>
      <c r="I16" s="86"/>
      <c r="J16" s="86"/>
      <c r="K16" s="86"/>
      <c r="L16" s="86"/>
      <c r="M16" s="86"/>
      <c r="N16" s="86"/>
      <c r="O16" s="86"/>
      <c r="P16" s="86"/>
      <c r="Q16" s="86"/>
      <c r="R16" s="87"/>
    </row>
    <row r="17" spans="1:18" ht="15.75" x14ac:dyDescent="0.25">
      <c r="A17" s="10">
        <v>2</v>
      </c>
      <c r="B17" s="11" t="s">
        <v>17</v>
      </c>
      <c r="C17" s="18" t="s">
        <v>14</v>
      </c>
      <c r="D17" s="232" t="s">
        <v>76</v>
      </c>
      <c r="E17" s="233"/>
      <c r="F17" s="14">
        <v>47</v>
      </c>
      <c r="G17" s="21"/>
      <c r="H17" s="1"/>
      <c r="I17" s="90" t="s">
        <v>87</v>
      </c>
      <c r="J17" s="90"/>
      <c r="K17" s="90"/>
      <c r="L17" s="90"/>
      <c r="M17" s="90"/>
      <c r="N17" s="90"/>
      <c r="O17" s="86"/>
      <c r="P17" s="86"/>
      <c r="Q17" s="86"/>
      <c r="R17" s="92"/>
    </row>
    <row r="18" spans="1:18" ht="15.75" x14ac:dyDescent="0.25">
      <c r="A18" s="10">
        <v>3</v>
      </c>
      <c r="B18" s="7"/>
      <c r="C18" s="18" t="s">
        <v>15</v>
      </c>
      <c r="D18" s="12"/>
      <c r="E18" s="13"/>
      <c r="F18" s="14">
        <f>F17*0.8</f>
        <v>37.6</v>
      </c>
      <c r="G18" s="21"/>
      <c r="H18" s="1"/>
      <c r="I18" s="86" t="s">
        <v>88</v>
      </c>
      <c r="J18" s="86"/>
      <c r="K18" s="86"/>
      <c r="L18" s="86"/>
      <c r="M18" s="86"/>
      <c r="N18" s="86"/>
      <c r="O18" s="86"/>
      <c r="P18" s="86"/>
      <c r="Q18" s="86"/>
      <c r="R18" s="92"/>
    </row>
    <row r="19" spans="1:18" ht="15.75" x14ac:dyDescent="0.25">
      <c r="A19" s="10">
        <v>4</v>
      </c>
      <c r="B19" s="4"/>
      <c r="C19" s="18" t="s">
        <v>13</v>
      </c>
      <c r="D19" s="5"/>
      <c r="E19" s="6"/>
      <c r="F19" s="14">
        <f>F20*1.2</f>
        <v>67.2</v>
      </c>
      <c r="G19" s="21"/>
      <c r="H19" s="1"/>
      <c r="I19" s="236" t="s">
        <v>89</v>
      </c>
      <c r="J19" s="236"/>
      <c r="K19" s="236"/>
      <c r="L19" s="236"/>
      <c r="M19" s="236"/>
      <c r="N19" s="236"/>
      <c r="O19" s="236"/>
      <c r="P19" s="236"/>
      <c r="Q19" s="236"/>
      <c r="R19" s="87"/>
    </row>
    <row r="20" spans="1:18" ht="15.75" x14ac:dyDescent="0.25">
      <c r="A20" s="10">
        <v>5</v>
      </c>
      <c r="B20" s="11" t="s">
        <v>17</v>
      </c>
      <c r="C20" s="18" t="s">
        <v>14</v>
      </c>
      <c r="D20" s="232" t="s">
        <v>16</v>
      </c>
      <c r="E20" s="233"/>
      <c r="F20" s="14">
        <v>56</v>
      </c>
      <c r="G20" s="21"/>
      <c r="H20" s="1"/>
      <c r="I20" s="86"/>
      <c r="J20" s="86"/>
      <c r="K20" s="86"/>
      <c r="L20" s="86"/>
      <c r="M20" s="86"/>
      <c r="N20" s="86"/>
      <c r="O20" s="86"/>
      <c r="P20" s="86"/>
      <c r="Q20" s="86"/>
      <c r="R20" s="87"/>
    </row>
    <row r="21" spans="1:18" ht="15.75" x14ac:dyDescent="0.25">
      <c r="A21" s="10">
        <v>6</v>
      </c>
      <c r="B21" s="7"/>
      <c r="C21" s="18" t="s">
        <v>15</v>
      </c>
      <c r="D21" s="12"/>
      <c r="E21" s="13"/>
      <c r="F21" s="14">
        <f>F20*0.8</f>
        <v>44.800000000000004</v>
      </c>
      <c r="G21" s="21"/>
      <c r="H21" s="1"/>
      <c r="I21" s="93" t="s">
        <v>35</v>
      </c>
      <c r="J21" s="93" t="s">
        <v>90</v>
      </c>
      <c r="K21" s="93" t="s">
        <v>91</v>
      </c>
      <c r="L21" s="94" t="s">
        <v>92</v>
      </c>
      <c r="M21" s="95"/>
      <c r="N21" s="96"/>
      <c r="O21" s="94" t="s">
        <v>93</v>
      </c>
      <c r="P21" s="96"/>
      <c r="Q21" s="97"/>
      <c r="R21" s="87"/>
    </row>
    <row r="22" spans="1:18" ht="15.75" x14ac:dyDescent="0.25">
      <c r="A22" s="3" t="s">
        <v>30</v>
      </c>
      <c r="B22" s="3"/>
      <c r="C22" s="3"/>
      <c r="D22" s="3"/>
      <c r="E22" s="3"/>
      <c r="F22" s="1" t="s">
        <v>3</v>
      </c>
      <c r="G22" s="1"/>
      <c r="H22" s="1"/>
      <c r="I22" s="98"/>
      <c r="J22" s="98"/>
      <c r="K22" s="98"/>
      <c r="L22" s="99"/>
      <c r="M22" s="100"/>
      <c r="N22" s="101"/>
      <c r="O22" s="99" t="s">
        <v>94</v>
      </c>
      <c r="P22" s="101"/>
      <c r="Q22" s="86"/>
      <c r="R22" s="87"/>
    </row>
    <row r="23" spans="1:18" ht="15.75" x14ac:dyDescent="0.25">
      <c r="A23" s="1"/>
      <c r="B23" s="1"/>
      <c r="C23" s="1"/>
      <c r="D23" s="1"/>
      <c r="E23" s="1"/>
      <c r="F23" s="1"/>
      <c r="G23" s="1"/>
      <c r="H23" s="1"/>
      <c r="I23" s="102">
        <v>1</v>
      </c>
      <c r="J23" s="103"/>
      <c r="K23" s="102">
        <v>1</v>
      </c>
      <c r="L23" s="243" t="s">
        <v>95</v>
      </c>
      <c r="M23" s="244"/>
      <c r="N23" s="245"/>
      <c r="O23" s="237">
        <f>O24*1.2</f>
        <v>66</v>
      </c>
      <c r="P23" s="238"/>
      <c r="Q23" s="86"/>
      <c r="R23" s="87"/>
    </row>
    <row r="24" spans="1:18" ht="15.75" x14ac:dyDescent="0.25">
      <c r="A24" s="4" t="s">
        <v>11</v>
      </c>
      <c r="B24" s="4" t="s">
        <v>5</v>
      </c>
      <c r="C24" s="4" t="s">
        <v>4</v>
      </c>
      <c r="D24" s="5" t="s">
        <v>6</v>
      </c>
      <c r="E24" s="6"/>
      <c r="F24" s="4" t="s">
        <v>7</v>
      </c>
      <c r="G24" s="20"/>
      <c r="H24" s="1"/>
      <c r="I24" s="102">
        <v>2</v>
      </c>
      <c r="J24" s="103"/>
      <c r="K24" s="102">
        <v>2</v>
      </c>
      <c r="L24" s="104"/>
      <c r="M24" s="105"/>
      <c r="N24" s="106"/>
      <c r="O24" s="239">
        <v>55</v>
      </c>
      <c r="P24" s="240"/>
      <c r="Q24" s="86"/>
      <c r="R24" s="87"/>
    </row>
    <row r="25" spans="1:18" ht="15.75" x14ac:dyDescent="0.25">
      <c r="A25" s="7"/>
      <c r="B25" s="7"/>
      <c r="C25" s="7"/>
      <c r="D25" s="8"/>
      <c r="E25" s="9"/>
      <c r="F25" s="7" t="s">
        <v>8</v>
      </c>
      <c r="G25" s="20"/>
      <c r="H25" s="1"/>
      <c r="I25" s="107">
        <v>3</v>
      </c>
      <c r="J25" s="103"/>
      <c r="K25" s="107">
        <v>3</v>
      </c>
      <c r="L25" s="104"/>
      <c r="M25" s="105"/>
      <c r="N25" s="106"/>
      <c r="O25" s="237">
        <f>O24*0.8</f>
        <v>44</v>
      </c>
      <c r="P25" s="238"/>
      <c r="Q25" s="86"/>
      <c r="R25" s="87"/>
    </row>
    <row r="26" spans="1:18" ht="15.75" x14ac:dyDescent="0.25">
      <c r="A26" s="10">
        <v>7</v>
      </c>
      <c r="B26" s="4"/>
      <c r="C26" s="18" t="s">
        <v>13</v>
      </c>
      <c r="D26" s="5"/>
      <c r="E26" s="6"/>
      <c r="F26" s="14">
        <f>F27*1.2</f>
        <v>66</v>
      </c>
      <c r="G26" s="21"/>
      <c r="H26" s="1"/>
      <c r="I26" s="102">
        <v>4</v>
      </c>
      <c r="J26" s="93"/>
      <c r="K26" s="102">
        <v>1</v>
      </c>
      <c r="L26" s="243" t="s">
        <v>96</v>
      </c>
      <c r="M26" s="244"/>
      <c r="N26" s="245"/>
      <c r="O26" s="237">
        <f>O27*1.2</f>
        <v>84</v>
      </c>
      <c r="P26" s="238"/>
      <c r="Q26" s="108"/>
      <c r="R26" s="87"/>
    </row>
    <row r="27" spans="1:18" ht="15.75" x14ac:dyDescent="0.25">
      <c r="A27" s="10">
        <v>8</v>
      </c>
      <c r="B27" s="11" t="s">
        <v>17</v>
      </c>
      <c r="C27" s="18" t="s">
        <v>14</v>
      </c>
      <c r="D27" s="232" t="s">
        <v>76</v>
      </c>
      <c r="E27" s="233"/>
      <c r="F27" s="14">
        <v>55</v>
      </c>
      <c r="G27" s="21"/>
      <c r="H27" s="1"/>
      <c r="I27" s="102">
        <v>5</v>
      </c>
      <c r="J27" s="103"/>
      <c r="K27" s="102">
        <v>2</v>
      </c>
      <c r="L27" s="252"/>
      <c r="M27" s="253"/>
      <c r="N27" s="254"/>
      <c r="O27" s="258">
        <v>70</v>
      </c>
      <c r="P27" s="259"/>
      <c r="Q27" s="108"/>
      <c r="R27" s="87"/>
    </row>
    <row r="28" spans="1:18" ht="15.75" x14ac:dyDescent="0.25">
      <c r="A28" s="10">
        <v>9</v>
      </c>
      <c r="B28" s="7"/>
      <c r="C28" s="18" t="s">
        <v>15</v>
      </c>
      <c r="D28" s="12"/>
      <c r="E28" s="13"/>
      <c r="F28" s="14">
        <f>F27*0.8</f>
        <v>44</v>
      </c>
      <c r="G28" s="21"/>
      <c r="H28" s="1"/>
      <c r="I28" s="102">
        <v>6</v>
      </c>
      <c r="J28" s="98"/>
      <c r="K28" s="102">
        <v>3</v>
      </c>
      <c r="L28" s="255"/>
      <c r="M28" s="256"/>
      <c r="N28" s="257"/>
      <c r="O28" s="237">
        <f>O27*0.8</f>
        <v>56</v>
      </c>
      <c r="P28" s="238"/>
      <c r="Q28" s="108"/>
      <c r="R28" s="87"/>
    </row>
    <row r="29" spans="1:18" ht="15.75" x14ac:dyDescent="0.25">
      <c r="A29" s="10">
        <v>10</v>
      </c>
      <c r="B29" s="4"/>
      <c r="C29" s="18" t="s">
        <v>13</v>
      </c>
      <c r="D29" s="5"/>
      <c r="E29" s="6"/>
      <c r="F29" s="14">
        <f>F30*1.2</f>
        <v>78</v>
      </c>
      <c r="G29" s="21"/>
      <c r="H29" s="1"/>
      <c r="I29" s="248" t="s">
        <v>98</v>
      </c>
      <c r="J29" s="249"/>
      <c r="K29" s="249"/>
      <c r="L29" s="249"/>
      <c r="M29" s="249"/>
      <c r="N29" s="249"/>
      <c r="O29" s="249"/>
      <c r="P29" s="250"/>
      <c r="Q29" s="108"/>
      <c r="R29" s="87"/>
    </row>
    <row r="30" spans="1:18" ht="15.75" x14ac:dyDescent="0.25">
      <c r="A30" s="10">
        <v>11</v>
      </c>
      <c r="B30" s="11" t="s">
        <v>17</v>
      </c>
      <c r="C30" s="18" t="s">
        <v>14</v>
      </c>
      <c r="D30" s="232" t="s">
        <v>16</v>
      </c>
      <c r="E30" s="233"/>
      <c r="F30" s="14">
        <v>65</v>
      </c>
      <c r="G30" s="21"/>
      <c r="H30" s="1"/>
      <c r="I30" s="109" t="s">
        <v>99</v>
      </c>
      <c r="J30" s="110"/>
      <c r="K30" s="111"/>
      <c r="L30" s="112" t="s">
        <v>97</v>
      </c>
      <c r="M30" s="113"/>
      <c r="N30" s="114"/>
      <c r="O30" s="241">
        <v>20</v>
      </c>
      <c r="P30" s="242"/>
      <c r="Q30" s="108"/>
      <c r="R30" s="87"/>
    </row>
    <row r="31" spans="1:18" ht="15.75" x14ac:dyDescent="0.25">
      <c r="A31" s="10">
        <v>12</v>
      </c>
      <c r="B31" s="7"/>
      <c r="C31" s="18" t="s">
        <v>15</v>
      </c>
      <c r="D31" s="12"/>
      <c r="E31" s="13"/>
      <c r="F31" s="14">
        <f>F30*0.8</f>
        <v>52</v>
      </c>
      <c r="G31" s="21"/>
      <c r="H31" s="1"/>
      <c r="I31" s="248" t="s">
        <v>100</v>
      </c>
      <c r="J31" s="249"/>
      <c r="K31" s="249"/>
      <c r="L31" s="249"/>
      <c r="M31" s="249"/>
      <c r="N31" s="249"/>
      <c r="O31" s="249"/>
      <c r="P31" s="250"/>
      <c r="Q31" s="108"/>
      <c r="R31" s="87"/>
    </row>
    <row r="32" spans="1:18" ht="15.75" x14ac:dyDescent="0.25">
      <c r="A32" s="19"/>
      <c r="B32" s="20"/>
      <c r="C32" s="19"/>
      <c r="D32" s="20"/>
      <c r="E32" s="20"/>
      <c r="F32" s="1"/>
      <c r="G32" s="1"/>
      <c r="H32" s="1"/>
      <c r="I32" s="109" t="s">
        <v>99</v>
      </c>
      <c r="J32" s="110"/>
      <c r="K32" s="111"/>
      <c r="L32" s="112" t="s">
        <v>97</v>
      </c>
      <c r="M32" s="113"/>
      <c r="N32" s="114"/>
      <c r="O32" s="241">
        <v>25</v>
      </c>
      <c r="P32" s="242"/>
      <c r="Q32" s="86"/>
      <c r="R32" s="87"/>
    </row>
    <row r="33" spans="1:18" ht="15.75" x14ac:dyDescent="0.25">
      <c r="A33" s="67" t="s">
        <v>69</v>
      </c>
      <c r="B33" s="70"/>
      <c r="C33" s="71"/>
      <c r="D33" s="70"/>
      <c r="E33" s="70"/>
      <c r="F33" s="16"/>
      <c r="G33" s="16"/>
      <c r="H33" s="1"/>
      <c r="I33" s="251" t="s">
        <v>120</v>
      </c>
      <c r="J33" s="251"/>
      <c r="K33" s="251"/>
      <c r="L33" s="251"/>
      <c r="M33" s="251"/>
      <c r="N33" s="251"/>
      <c r="O33" s="251"/>
      <c r="P33" s="251"/>
      <c r="Q33" s="251"/>
      <c r="R33" s="251"/>
    </row>
    <row r="34" spans="1:18" ht="15.75" x14ac:dyDescent="0.25">
      <c r="A34" s="10">
        <v>13</v>
      </c>
      <c r="B34" s="72" t="s">
        <v>17</v>
      </c>
      <c r="C34" s="10" t="s">
        <v>70</v>
      </c>
      <c r="D34" s="73" t="s">
        <v>73</v>
      </c>
      <c r="E34" s="74"/>
      <c r="F34" s="10">
        <v>25</v>
      </c>
      <c r="G34" s="1"/>
      <c r="H34" s="1"/>
      <c r="I34" s="90" t="s">
        <v>118</v>
      </c>
      <c r="J34" s="90"/>
      <c r="K34" s="90"/>
      <c r="L34" s="90"/>
      <c r="M34" s="90"/>
      <c r="N34" s="90"/>
      <c r="O34" s="90"/>
      <c r="P34" s="90"/>
      <c r="Q34" s="90"/>
      <c r="R34" s="90"/>
    </row>
    <row r="35" spans="1:18" ht="15.75" x14ac:dyDescent="0.25">
      <c r="A35" s="16" t="s">
        <v>21</v>
      </c>
      <c r="B35" s="16"/>
      <c r="C35" s="16"/>
      <c r="D35" s="16"/>
      <c r="E35" s="16"/>
      <c r="F35" s="1" t="s">
        <v>31</v>
      </c>
      <c r="G35" s="1"/>
      <c r="H35" s="1"/>
      <c r="I35" s="236" t="s">
        <v>102</v>
      </c>
      <c r="J35" s="236"/>
      <c r="K35" s="236"/>
      <c r="L35" s="236"/>
      <c r="M35" s="236"/>
      <c r="N35" s="236"/>
      <c r="O35" s="236"/>
      <c r="P35" s="236"/>
      <c r="Q35" s="236"/>
      <c r="R35" s="236"/>
    </row>
    <row r="36" spans="1:18" ht="15.75" x14ac:dyDescent="0.25">
      <c r="A36" s="10">
        <v>14</v>
      </c>
      <c r="B36" s="4"/>
      <c r="C36" s="18" t="s">
        <v>13</v>
      </c>
      <c r="D36" s="5"/>
      <c r="E36" s="6"/>
      <c r="F36" s="14">
        <f>F37*1.2</f>
        <v>36.6</v>
      </c>
      <c r="G36" s="21"/>
      <c r="H36" s="1"/>
      <c r="I36" s="102">
        <v>7</v>
      </c>
      <c r="J36" s="93"/>
      <c r="K36" s="102">
        <v>1</v>
      </c>
      <c r="L36" s="243" t="s">
        <v>95</v>
      </c>
      <c r="M36" s="244"/>
      <c r="N36" s="245"/>
      <c r="O36" s="237">
        <f>O37*1.2</f>
        <v>32.4</v>
      </c>
      <c r="P36" s="238"/>
      <c r="Q36" s="115"/>
      <c r="R36" s="116"/>
    </row>
    <row r="37" spans="1:18" ht="15.75" x14ac:dyDescent="0.25">
      <c r="A37" s="10">
        <v>15</v>
      </c>
      <c r="B37" s="11" t="s">
        <v>17</v>
      </c>
      <c r="C37" s="18" t="s">
        <v>14</v>
      </c>
      <c r="D37" s="232" t="s">
        <v>76</v>
      </c>
      <c r="E37" s="233"/>
      <c r="F37" s="14">
        <v>30.5</v>
      </c>
      <c r="G37" s="21"/>
      <c r="H37" s="1"/>
      <c r="I37" s="102">
        <v>8</v>
      </c>
      <c r="J37" s="103"/>
      <c r="K37" s="102">
        <v>2</v>
      </c>
      <c r="L37" s="252"/>
      <c r="M37" s="253"/>
      <c r="N37" s="254"/>
      <c r="O37" s="246">
        <v>27</v>
      </c>
      <c r="P37" s="247"/>
      <c r="Q37" s="115"/>
      <c r="R37" s="116"/>
    </row>
    <row r="38" spans="1:18" ht="15.75" x14ac:dyDescent="0.25">
      <c r="A38" s="10">
        <v>16</v>
      </c>
      <c r="B38" s="7"/>
      <c r="C38" s="18" t="s">
        <v>15</v>
      </c>
      <c r="D38" s="12"/>
      <c r="E38" s="13"/>
      <c r="F38" s="14">
        <f>F37*0.8</f>
        <v>24.400000000000002</v>
      </c>
      <c r="G38" s="21"/>
      <c r="H38" s="1"/>
      <c r="I38" s="102">
        <v>9</v>
      </c>
      <c r="J38" s="103"/>
      <c r="K38" s="102">
        <v>3</v>
      </c>
      <c r="L38" s="255"/>
      <c r="M38" s="256"/>
      <c r="N38" s="257"/>
      <c r="O38" s="237">
        <f>O37*0.8</f>
        <v>21.6</v>
      </c>
      <c r="P38" s="238"/>
      <c r="Q38" s="115"/>
      <c r="R38" s="116"/>
    </row>
    <row r="39" spans="1:18" ht="15.75" x14ac:dyDescent="0.25">
      <c r="A39" s="10">
        <v>17</v>
      </c>
      <c r="B39" s="4"/>
      <c r="C39" s="18" t="s">
        <v>13</v>
      </c>
      <c r="D39" s="5"/>
      <c r="E39" s="6"/>
      <c r="F39" s="14">
        <f>F40*1.2</f>
        <v>45.359999999999992</v>
      </c>
      <c r="G39" s="21"/>
      <c r="I39" s="102">
        <v>10</v>
      </c>
      <c r="J39" s="103"/>
      <c r="K39" s="102">
        <v>1</v>
      </c>
      <c r="L39" s="243" t="s">
        <v>103</v>
      </c>
      <c r="M39" s="244"/>
      <c r="N39" s="245"/>
      <c r="O39" s="237">
        <f>O40*1.2</f>
        <v>39.372</v>
      </c>
      <c r="P39" s="238"/>
      <c r="Q39" s="117"/>
      <c r="R39" s="116"/>
    </row>
    <row r="40" spans="1:18" ht="15.75" x14ac:dyDescent="0.25">
      <c r="A40" s="10">
        <v>18</v>
      </c>
      <c r="B40" s="11" t="s">
        <v>17</v>
      </c>
      <c r="C40" s="18" t="s">
        <v>14</v>
      </c>
      <c r="D40" s="232" t="s">
        <v>16</v>
      </c>
      <c r="E40" s="233"/>
      <c r="F40" s="14">
        <v>37.799999999999997</v>
      </c>
      <c r="G40" s="21"/>
      <c r="I40" s="102">
        <v>11</v>
      </c>
      <c r="J40" s="103"/>
      <c r="K40" s="102">
        <v>2</v>
      </c>
      <c r="L40" s="252"/>
      <c r="M40" s="253"/>
      <c r="N40" s="254"/>
      <c r="O40" s="246">
        <v>32.81</v>
      </c>
      <c r="P40" s="247"/>
      <c r="Q40" s="117"/>
      <c r="R40" s="116"/>
    </row>
    <row r="41" spans="1:18" ht="15.75" x14ac:dyDescent="0.25">
      <c r="A41" s="10">
        <v>19</v>
      </c>
      <c r="B41" s="7"/>
      <c r="C41" s="18" t="s">
        <v>15</v>
      </c>
      <c r="D41" s="12"/>
      <c r="E41" s="13"/>
      <c r="F41" s="14">
        <f>F40*0.8</f>
        <v>30.24</v>
      </c>
      <c r="G41" s="21"/>
      <c r="I41" s="102">
        <v>12</v>
      </c>
      <c r="J41" s="98"/>
      <c r="K41" s="102">
        <v>3</v>
      </c>
      <c r="L41" s="255"/>
      <c r="M41" s="256"/>
      <c r="N41" s="257"/>
      <c r="O41" s="237">
        <f>O40*0.8</f>
        <v>26.248000000000005</v>
      </c>
      <c r="P41" s="238"/>
      <c r="Q41" s="118"/>
      <c r="R41" s="116"/>
    </row>
    <row r="42" spans="1:18" ht="15.75" x14ac:dyDescent="0.25">
      <c r="A42" s="19"/>
      <c r="B42" s="20"/>
      <c r="C42" s="19"/>
      <c r="D42" s="20"/>
      <c r="E42" s="20"/>
      <c r="F42" s="21"/>
      <c r="G42" s="21"/>
      <c r="I42" s="105"/>
      <c r="J42" s="117"/>
      <c r="K42" s="105"/>
      <c r="L42" s="119"/>
      <c r="M42" s="119"/>
      <c r="N42" s="119"/>
      <c r="O42" s="120"/>
      <c r="P42" s="120"/>
      <c r="Q42" s="121"/>
      <c r="R42" s="116"/>
    </row>
    <row r="43" spans="1:18" ht="15.75" x14ac:dyDescent="0.25">
      <c r="A43" s="17" t="s">
        <v>74</v>
      </c>
      <c r="B43" s="68"/>
      <c r="C43" s="69"/>
      <c r="D43" s="68"/>
      <c r="E43" s="68"/>
      <c r="F43" s="75"/>
      <c r="G43" s="75"/>
      <c r="H43" s="17"/>
      <c r="I43" s="236" t="s">
        <v>121</v>
      </c>
      <c r="J43" s="236"/>
      <c r="K43" s="236"/>
      <c r="L43" s="236"/>
      <c r="M43" s="236"/>
      <c r="N43" s="236"/>
      <c r="O43" s="236"/>
      <c r="P43" s="236"/>
      <c r="Q43" s="236"/>
      <c r="R43" s="236"/>
    </row>
    <row r="44" spans="1:18" ht="15.75" x14ac:dyDescent="0.25">
      <c r="A44" s="10">
        <v>20</v>
      </c>
      <c r="B44" s="72" t="s">
        <v>17</v>
      </c>
      <c r="C44" s="10" t="s">
        <v>70</v>
      </c>
      <c r="D44" s="73" t="s">
        <v>73</v>
      </c>
      <c r="E44" s="74"/>
      <c r="F44" s="10">
        <v>20</v>
      </c>
      <c r="G44" s="21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1:18" ht="15.75" x14ac:dyDescent="0.25">
      <c r="A45" s="82"/>
      <c r="B45" s="20"/>
      <c r="C45" s="82"/>
      <c r="D45" s="20"/>
      <c r="E45" s="20"/>
      <c r="F45" s="82"/>
      <c r="G45" s="21"/>
      <c r="I45" s="93" t="s">
        <v>35</v>
      </c>
      <c r="J45" s="93" t="s">
        <v>90</v>
      </c>
      <c r="K45" s="93" t="s">
        <v>4</v>
      </c>
      <c r="L45" s="94" t="s">
        <v>6</v>
      </c>
      <c r="M45" s="95"/>
      <c r="N45" s="96"/>
      <c r="O45" s="94" t="s">
        <v>104</v>
      </c>
      <c r="P45" s="96"/>
      <c r="Q45" s="117"/>
      <c r="R45" s="117"/>
    </row>
    <row r="46" spans="1:18" ht="15.75" x14ac:dyDescent="0.25">
      <c r="A46" s="82"/>
      <c r="B46" s="20"/>
      <c r="C46" s="82"/>
      <c r="D46" s="20"/>
      <c r="E46" s="20"/>
      <c r="F46" s="82"/>
      <c r="G46" s="21"/>
      <c r="I46" s="98"/>
      <c r="J46" s="103"/>
      <c r="K46" s="98"/>
      <c r="L46" s="99"/>
      <c r="M46" s="100"/>
      <c r="N46" s="101"/>
      <c r="O46" s="99" t="s">
        <v>36</v>
      </c>
      <c r="P46" s="101"/>
      <c r="Q46" s="117"/>
      <c r="R46" s="117"/>
    </row>
    <row r="47" spans="1:18" ht="15.75" x14ac:dyDescent="0.25">
      <c r="A47" s="82"/>
      <c r="B47" s="20"/>
      <c r="C47" s="82"/>
      <c r="D47" s="20"/>
      <c r="E47" s="20"/>
      <c r="F47" s="82"/>
      <c r="G47" s="21"/>
      <c r="I47" s="122">
        <v>13</v>
      </c>
      <c r="J47" s="107" t="s">
        <v>105</v>
      </c>
      <c r="K47" s="123">
        <v>1</v>
      </c>
      <c r="L47" s="243" t="s">
        <v>106</v>
      </c>
      <c r="M47" s="244"/>
      <c r="N47" s="245"/>
      <c r="O47" s="237">
        <f>O48*1.2</f>
        <v>42</v>
      </c>
      <c r="P47" s="238"/>
      <c r="Q47" s="260"/>
      <c r="R47" s="260"/>
    </row>
    <row r="48" spans="1:18" ht="15.75" x14ac:dyDescent="0.25">
      <c r="B48" s="20"/>
      <c r="C48" s="19"/>
      <c r="D48" s="20"/>
      <c r="E48" s="20"/>
      <c r="F48" s="21"/>
      <c r="G48" s="21"/>
      <c r="I48" s="122">
        <v>14</v>
      </c>
      <c r="J48" s="124" t="s">
        <v>107</v>
      </c>
      <c r="K48" s="123">
        <v>2</v>
      </c>
      <c r="L48" s="255"/>
      <c r="M48" s="256"/>
      <c r="N48" s="257"/>
      <c r="O48" s="239">
        <v>35</v>
      </c>
      <c r="P48" s="240"/>
      <c r="Q48" s="261"/>
      <c r="R48" s="261"/>
    </row>
    <row r="49" spans="1:18" ht="15.75" x14ac:dyDescent="0.25">
      <c r="A49" s="16" t="s">
        <v>22</v>
      </c>
      <c r="B49" s="16"/>
      <c r="C49" s="16"/>
      <c r="D49" s="16"/>
      <c r="E49" s="16"/>
      <c r="F49" s="16"/>
      <c r="G49" s="1"/>
      <c r="I49" s="122">
        <v>15</v>
      </c>
      <c r="J49" s="124"/>
      <c r="K49" s="123">
        <v>1</v>
      </c>
      <c r="L49" s="243" t="s">
        <v>108</v>
      </c>
      <c r="M49" s="244"/>
      <c r="N49" s="245"/>
      <c r="O49" s="237">
        <f>O50*1.2</f>
        <v>45.791999999999994</v>
      </c>
      <c r="P49" s="238"/>
      <c r="Q49" s="260"/>
      <c r="R49" s="260"/>
    </row>
    <row r="50" spans="1:18" ht="15.75" x14ac:dyDescent="0.25">
      <c r="A50" s="10">
        <v>21</v>
      </c>
      <c r="B50" s="4"/>
      <c r="C50" s="18" t="s">
        <v>13</v>
      </c>
      <c r="D50" s="5"/>
      <c r="E50" s="6"/>
      <c r="F50" s="14">
        <f>F51*1.2</f>
        <v>27</v>
      </c>
      <c r="G50" s="21"/>
      <c r="I50" s="122">
        <v>16</v>
      </c>
      <c r="J50" s="125"/>
      <c r="K50" s="123">
        <v>2</v>
      </c>
      <c r="L50" s="255"/>
      <c r="M50" s="256"/>
      <c r="N50" s="257"/>
      <c r="O50" s="239">
        <v>38.159999999999997</v>
      </c>
      <c r="P50" s="240"/>
      <c r="Q50" s="261"/>
      <c r="R50" s="261"/>
    </row>
    <row r="51" spans="1:18" ht="15.75" x14ac:dyDescent="0.25">
      <c r="A51" s="10">
        <v>22</v>
      </c>
      <c r="B51" s="11" t="s">
        <v>17</v>
      </c>
      <c r="C51" s="18" t="s">
        <v>14</v>
      </c>
      <c r="D51" s="232" t="s">
        <v>76</v>
      </c>
      <c r="E51" s="233"/>
      <c r="F51" s="14">
        <v>22.5</v>
      </c>
      <c r="G51" s="21"/>
      <c r="I51" s="248" t="s">
        <v>109</v>
      </c>
      <c r="J51" s="249"/>
      <c r="K51" s="249"/>
      <c r="L51" s="249"/>
      <c r="M51" s="249"/>
      <c r="N51" s="249"/>
      <c r="O51" s="249"/>
      <c r="P51" s="250"/>
      <c r="Q51" s="116"/>
      <c r="R51" s="116"/>
    </row>
    <row r="52" spans="1:18" ht="15.75" x14ac:dyDescent="0.25">
      <c r="A52" s="10">
        <v>23</v>
      </c>
      <c r="B52" s="7"/>
      <c r="C52" s="18" t="s">
        <v>15</v>
      </c>
      <c r="D52" s="12"/>
      <c r="E52" s="13"/>
      <c r="F52" s="14">
        <f>F51*0.8</f>
        <v>18</v>
      </c>
      <c r="G52" s="21"/>
      <c r="I52" s="109" t="s">
        <v>99</v>
      </c>
      <c r="J52" s="110"/>
      <c r="K52" s="111"/>
      <c r="L52" s="112" t="s">
        <v>110</v>
      </c>
      <c r="M52" s="113"/>
      <c r="N52" s="114"/>
      <c r="O52" s="241">
        <v>15</v>
      </c>
      <c r="P52" s="242"/>
      <c r="Q52" s="116"/>
      <c r="R52" s="116"/>
    </row>
    <row r="53" spans="1:18" ht="15.75" x14ac:dyDescent="0.25">
      <c r="A53" s="10">
        <v>24</v>
      </c>
      <c r="B53" s="4"/>
      <c r="C53" s="18" t="s">
        <v>13</v>
      </c>
      <c r="D53" s="5"/>
      <c r="E53" s="6"/>
      <c r="F53" s="14">
        <f>F54*1.2</f>
        <v>34.56</v>
      </c>
      <c r="G53" s="21"/>
      <c r="I53" s="116"/>
      <c r="J53" s="116"/>
      <c r="K53" s="116"/>
      <c r="L53" s="116"/>
      <c r="M53" s="116"/>
      <c r="N53" s="116"/>
      <c r="O53" s="116"/>
      <c r="P53" s="116"/>
      <c r="Q53" s="116"/>
      <c r="R53" s="116"/>
    </row>
    <row r="54" spans="1:18" ht="15.75" x14ac:dyDescent="0.25">
      <c r="A54" s="10">
        <v>25</v>
      </c>
      <c r="B54" s="11" t="s">
        <v>17</v>
      </c>
      <c r="C54" s="18" t="s">
        <v>14</v>
      </c>
      <c r="D54" s="232" t="s">
        <v>16</v>
      </c>
      <c r="E54" s="233"/>
      <c r="F54" s="14">
        <v>28.8</v>
      </c>
      <c r="G54" s="21"/>
      <c r="I54" s="251" t="s">
        <v>122</v>
      </c>
      <c r="J54" s="251"/>
      <c r="K54" s="251"/>
      <c r="L54" s="251"/>
      <c r="M54" s="251"/>
      <c r="N54" s="251"/>
      <c r="O54" s="251"/>
      <c r="P54" s="251"/>
      <c r="Q54" s="251"/>
      <c r="R54" s="251"/>
    </row>
    <row r="55" spans="1:18" ht="15.75" x14ac:dyDescent="0.25">
      <c r="A55" s="10">
        <v>26</v>
      </c>
      <c r="B55" s="7"/>
      <c r="C55" s="18" t="s">
        <v>15</v>
      </c>
      <c r="D55" s="12"/>
      <c r="E55" s="13"/>
      <c r="F55" s="14">
        <f>F54*0.8</f>
        <v>23.040000000000003</v>
      </c>
      <c r="G55" s="21"/>
      <c r="I55" s="116"/>
      <c r="J55" s="116"/>
      <c r="K55" s="116"/>
      <c r="L55" s="116"/>
      <c r="M55" s="116"/>
      <c r="N55" s="116"/>
      <c r="O55" s="116"/>
      <c r="P55" s="116"/>
      <c r="Q55" s="116"/>
      <c r="R55" s="116"/>
    </row>
    <row r="56" spans="1:18" ht="15.75" x14ac:dyDescent="0.25">
      <c r="A56" s="19"/>
      <c r="B56" s="20"/>
      <c r="C56" s="19"/>
      <c r="D56" s="20"/>
      <c r="E56" s="20"/>
      <c r="F56" s="21"/>
      <c r="G56" s="21"/>
      <c r="I56" s="93" t="s">
        <v>35</v>
      </c>
      <c r="J56" s="93" t="s">
        <v>90</v>
      </c>
      <c r="K56" s="93" t="s">
        <v>4</v>
      </c>
      <c r="L56" s="94" t="s">
        <v>6</v>
      </c>
      <c r="M56" s="95"/>
      <c r="N56" s="96"/>
      <c r="O56" s="94" t="s">
        <v>104</v>
      </c>
      <c r="P56" s="96"/>
      <c r="Q56" s="117"/>
      <c r="R56" s="117"/>
    </row>
    <row r="57" spans="1:18" ht="15.75" x14ac:dyDescent="0.25">
      <c r="A57" s="19"/>
      <c r="B57" s="20"/>
      <c r="C57" s="19"/>
      <c r="D57" s="20"/>
      <c r="E57" s="20"/>
      <c r="F57" s="21"/>
      <c r="G57" s="21"/>
      <c r="I57" s="98"/>
      <c r="J57" s="103"/>
      <c r="K57" s="98"/>
      <c r="L57" s="99"/>
      <c r="M57" s="100"/>
      <c r="N57" s="101"/>
      <c r="O57" s="99" t="s">
        <v>36</v>
      </c>
      <c r="P57" s="101"/>
      <c r="Q57" s="117"/>
      <c r="R57" s="117"/>
    </row>
    <row r="58" spans="1:18" ht="15.75" x14ac:dyDescent="0.25">
      <c r="A58" s="16" t="s">
        <v>33</v>
      </c>
      <c r="B58" s="16"/>
      <c r="C58" s="16"/>
      <c r="D58" s="16"/>
      <c r="E58" s="16"/>
      <c r="F58" s="1" t="s">
        <v>32</v>
      </c>
      <c r="G58" s="1"/>
      <c r="I58" s="122">
        <v>17</v>
      </c>
      <c r="J58" s="107" t="s">
        <v>105</v>
      </c>
      <c r="K58" s="123">
        <v>1</v>
      </c>
      <c r="L58" s="243" t="s">
        <v>111</v>
      </c>
      <c r="M58" s="244"/>
      <c r="N58" s="245"/>
      <c r="O58" s="237">
        <f>O59*1.2</f>
        <v>25.247999999999998</v>
      </c>
      <c r="P58" s="238"/>
      <c r="Q58" s="260"/>
      <c r="R58" s="260"/>
    </row>
    <row r="59" spans="1:18" ht="15.75" x14ac:dyDescent="0.25">
      <c r="A59" s="10">
        <v>27</v>
      </c>
      <c r="B59" s="4"/>
      <c r="C59" s="18" t="s">
        <v>13</v>
      </c>
      <c r="D59" s="5"/>
      <c r="E59" s="6"/>
      <c r="F59" s="14">
        <f>F60*1.2</f>
        <v>158.4</v>
      </c>
      <c r="G59" s="21"/>
      <c r="I59" s="122">
        <v>18</v>
      </c>
      <c r="J59" s="124" t="s">
        <v>107</v>
      </c>
      <c r="K59" s="123">
        <v>2</v>
      </c>
      <c r="L59" s="255"/>
      <c r="M59" s="256"/>
      <c r="N59" s="257"/>
      <c r="O59" s="239">
        <v>21.04</v>
      </c>
      <c r="P59" s="240"/>
      <c r="Q59" s="261"/>
      <c r="R59" s="261"/>
    </row>
    <row r="60" spans="1:18" ht="15.75" x14ac:dyDescent="0.25">
      <c r="A60" s="10">
        <v>28</v>
      </c>
      <c r="B60" s="11" t="s">
        <v>17</v>
      </c>
      <c r="C60" s="18" t="s">
        <v>14</v>
      </c>
      <c r="D60" s="232" t="s">
        <v>76</v>
      </c>
      <c r="E60" s="233"/>
      <c r="F60" s="14">
        <v>132</v>
      </c>
      <c r="G60" s="21"/>
      <c r="I60" s="122">
        <v>19</v>
      </c>
      <c r="J60" s="124"/>
      <c r="K60" s="123">
        <v>1</v>
      </c>
      <c r="L60" s="243" t="s">
        <v>112</v>
      </c>
      <c r="M60" s="244"/>
      <c r="N60" s="245"/>
      <c r="O60" s="237">
        <f>O61*1.2</f>
        <v>26.939999999999998</v>
      </c>
      <c r="P60" s="238"/>
      <c r="Q60" s="260"/>
      <c r="R60" s="260"/>
    </row>
    <row r="61" spans="1:18" ht="15.75" x14ac:dyDescent="0.25">
      <c r="A61" s="10">
        <v>29</v>
      </c>
      <c r="B61" s="7"/>
      <c r="C61" s="18" t="s">
        <v>15</v>
      </c>
      <c r="D61" s="12"/>
      <c r="E61" s="13"/>
      <c r="F61" s="14">
        <f>F60*0.8</f>
        <v>105.60000000000001</v>
      </c>
      <c r="G61" s="21"/>
      <c r="I61" s="122">
        <v>20</v>
      </c>
      <c r="J61" s="125"/>
      <c r="K61" s="123">
        <v>2</v>
      </c>
      <c r="L61" s="255"/>
      <c r="M61" s="256"/>
      <c r="N61" s="257"/>
      <c r="O61" s="239">
        <v>22.45</v>
      </c>
      <c r="P61" s="240"/>
      <c r="Q61" s="261"/>
      <c r="R61" s="261"/>
    </row>
    <row r="62" spans="1:18" ht="15.75" x14ac:dyDescent="0.25">
      <c r="A62" s="10">
        <v>30</v>
      </c>
      <c r="B62" s="4"/>
      <c r="C62" s="18" t="s">
        <v>13</v>
      </c>
      <c r="D62" s="5"/>
      <c r="E62" s="6"/>
      <c r="F62" s="14">
        <f>F63*1.2</f>
        <v>217.2</v>
      </c>
      <c r="G62" s="21"/>
      <c r="I62" s="116"/>
      <c r="J62" s="116"/>
      <c r="K62" s="116"/>
      <c r="L62" s="116"/>
      <c r="M62" s="116"/>
      <c r="N62" s="116"/>
      <c r="O62" s="116"/>
      <c r="P62" s="116"/>
      <c r="Q62" s="116"/>
      <c r="R62" s="116"/>
    </row>
    <row r="63" spans="1:18" ht="15.75" x14ac:dyDescent="0.25">
      <c r="A63" s="10">
        <v>31</v>
      </c>
      <c r="B63" s="11" t="s">
        <v>17</v>
      </c>
      <c r="C63" s="18" t="s">
        <v>14</v>
      </c>
      <c r="D63" s="232" t="s">
        <v>16</v>
      </c>
      <c r="E63" s="233"/>
      <c r="F63" s="14">
        <v>181</v>
      </c>
      <c r="G63" s="21"/>
      <c r="I63" s="116"/>
      <c r="J63" s="116"/>
      <c r="K63" s="116"/>
      <c r="L63" s="116"/>
      <c r="M63" s="116"/>
      <c r="N63" s="116"/>
      <c r="O63" s="116"/>
      <c r="P63" s="116"/>
      <c r="Q63" s="116"/>
      <c r="R63" s="116"/>
    </row>
    <row r="64" spans="1:18" ht="15.75" x14ac:dyDescent="0.25">
      <c r="A64" s="10">
        <v>32</v>
      </c>
      <c r="B64" s="7"/>
      <c r="C64" s="18" t="s">
        <v>15</v>
      </c>
      <c r="D64" s="12"/>
      <c r="E64" s="13"/>
      <c r="F64" s="14">
        <f>F63*0.8</f>
        <v>144.80000000000001</v>
      </c>
      <c r="G64" s="21"/>
      <c r="I64" s="264" t="s">
        <v>123</v>
      </c>
      <c r="J64" s="264"/>
      <c r="K64" s="264"/>
      <c r="L64" s="264"/>
      <c r="M64" s="264"/>
      <c r="N64" s="264"/>
      <c r="O64" s="264"/>
      <c r="P64" s="264"/>
      <c r="Q64" s="264"/>
      <c r="R64" s="264"/>
    </row>
    <row r="65" spans="1:18" ht="15.75" x14ac:dyDescent="0.25">
      <c r="A65" s="19"/>
      <c r="B65" s="20"/>
      <c r="C65" s="19"/>
      <c r="D65" s="20"/>
      <c r="E65" s="20"/>
      <c r="F65" s="21"/>
      <c r="G65" s="21"/>
      <c r="I65" s="265" t="s">
        <v>101</v>
      </c>
      <c r="J65" s="265"/>
      <c r="K65" s="265"/>
      <c r="L65" s="265"/>
      <c r="M65" s="265"/>
      <c r="N65" s="265"/>
      <c r="O65" s="265"/>
      <c r="P65" s="265"/>
      <c r="Q65" s="265"/>
      <c r="R65" s="265"/>
    </row>
    <row r="66" spans="1:18" x14ac:dyDescent="0.25">
      <c r="A66" s="17" t="s">
        <v>23</v>
      </c>
      <c r="B66" s="17"/>
      <c r="C66" s="17"/>
      <c r="D66" s="17"/>
      <c r="E66" s="17"/>
      <c r="I66" s="269" t="s">
        <v>113</v>
      </c>
      <c r="J66" s="269"/>
      <c r="K66" s="269"/>
      <c r="L66" s="269"/>
      <c r="M66" s="269"/>
      <c r="N66" s="269"/>
      <c r="O66" s="269"/>
      <c r="P66" s="269"/>
      <c r="Q66" s="269"/>
      <c r="R66" s="269"/>
    </row>
    <row r="67" spans="1:18" ht="15.75" x14ac:dyDescent="0.25">
      <c r="A67" s="10">
        <v>33</v>
      </c>
      <c r="B67" s="4"/>
      <c r="C67" s="83" t="s">
        <v>24</v>
      </c>
      <c r="D67" s="234" t="s">
        <v>82</v>
      </c>
      <c r="E67" s="235"/>
      <c r="F67" s="14">
        <v>21</v>
      </c>
      <c r="I67" s="86"/>
      <c r="J67" s="86"/>
      <c r="K67" s="86"/>
      <c r="L67" s="86"/>
      <c r="M67" s="86"/>
      <c r="N67" s="86"/>
      <c r="O67" s="86"/>
      <c r="P67" s="86"/>
      <c r="Q67" s="86"/>
      <c r="R67" s="86"/>
    </row>
    <row r="68" spans="1:18" ht="15.75" x14ac:dyDescent="0.25">
      <c r="A68" s="10">
        <v>34</v>
      </c>
      <c r="B68" s="4"/>
      <c r="C68" s="18" t="s">
        <v>24</v>
      </c>
      <c r="D68" s="234" t="s">
        <v>18</v>
      </c>
      <c r="E68" s="235"/>
      <c r="F68" s="14">
        <v>25</v>
      </c>
      <c r="G68" s="21"/>
      <c r="I68" s="93"/>
      <c r="J68" s="93"/>
      <c r="K68" s="93"/>
      <c r="L68" s="94"/>
      <c r="M68" s="95"/>
      <c r="N68" s="96"/>
      <c r="O68" s="94"/>
      <c r="P68" s="96"/>
      <c r="Q68" s="117"/>
      <c r="R68" s="86"/>
    </row>
    <row r="69" spans="1:18" ht="15.75" x14ac:dyDescent="0.25">
      <c r="A69" s="10">
        <v>35</v>
      </c>
      <c r="B69" s="7" t="s">
        <v>17</v>
      </c>
      <c r="C69" s="18" t="s">
        <v>24</v>
      </c>
      <c r="D69" s="234" t="s">
        <v>16</v>
      </c>
      <c r="E69" s="235"/>
      <c r="F69" s="14">
        <v>40</v>
      </c>
      <c r="G69" s="21"/>
      <c r="I69" s="98"/>
      <c r="J69" s="103"/>
      <c r="K69" s="98"/>
      <c r="L69" s="99"/>
      <c r="M69" s="100"/>
      <c r="N69" s="101"/>
      <c r="O69" s="99"/>
      <c r="P69" s="101"/>
      <c r="Q69" s="117"/>
      <c r="R69" s="86"/>
    </row>
    <row r="70" spans="1:18" x14ac:dyDescent="0.25">
      <c r="A70" s="17" t="s">
        <v>25</v>
      </c>
      <c r="B70" s="17"/>
      <c r="C70" s="17"/>
      <c r="D70" s="17"/>
      <c r="E70" s="17"/>
      <c r="I70" s="122">
        <v>21</v>
      </c>
      <c r="J70" s="103"/>
      <c r="K70" s="123">
        <v>1</v>
      </c>
      <c r="L70" s="128" t="s">
        <v>95</v>
      </c>
      <c r="M70" s="129"/>
      <c r="N70" s="130"/>
      <c r="O70" s="267">
        <f>O71*1.2</f>
        <v>120</v>
      </c>
      <c r="P70" s="268"/>
      <c r="Q70" s="126"/>
      <c r="R70" s="86"/>
    </row>
    <row r="71" spans="1:18" ht="15.75" x14ac:dyDescent="0.25">
      <c r="A71" s="10">
        <v>36</v>
      </c>
      <c r="B71" s="4"/>
      <c r="C71" s="18" t="s">
        <v>24</v>
      </c>
      <c r="D71" s="234" t="s">
        <v>18</v>
      </c>
      <c r="E71" s="235"/>
      <c r="F71" s="14">
        <v>23</v>
      </c>
      <c r="G71" s="21"/>
      <c r="I71" s="122">
        <v>22</v>
      </c>
      <c r="J71" s="103"/>
      <c r="K71" s="123">
        <v>2</v>
      </c>
      <c r="L71" s="104"/>
      <c r="M71" s="105"/>
      <c r="N71" s="106"/>
      <c r="O71" s="262">
        <v>100</v>
      </c>
      <c r="P71" s="263"/>
      <c r="Q71" s="126"/>
      <c r="R71" s="86"/>
    </row>
    <row r="72" spans="1:18" ht="15.75" x14ac:dyDescent="0.25">
      <c r="A72" s="10">
        <v>37</v>
      </c>
      <c r="B72" s="7" t="s">
        <v>17</v>
      </c>
      <c r="C72" s="18" t="s">
        <v>24</v>
      </c>
      <c r="D72" s="234" t="s">
        <v>16</v>
      </c>
      <c r="E72" s="235"/>
      <c r="F72" s="14">
        <v>30</v>
      </c>
      <c r="G72" s="21"/>
      <c r="I72" s="122">
        <v>23</v>
      </c>
      <c r="J72" s="103"/>
      <c r="K72" s="123">
        <v>3</v>
      </c>
      <c r="L72" s="137"/>
      <c r="M72" s="138"/>
      <c r="N72" s="139"/>
      <c r="O72" s="267">
        <f>O71*0.8</f>
        <v>80</v>
      </c>
      <c r="P72" s="268"/>
      <c r="Q72" s="126"/>
      <c r="R72" s="86"/>
    </row>
    <row r="73" spans="1:18" x14ac:dyDescent="0.25">
      <c r="A73" s="17" t="s">
        <v>26</v>
      </c>
      <c r="B73" s="17"/>
      <c r="C73" s="17"/>
      <c r="D73" s="17"/>
      <c r="E73" s="17"/>
      <c r="I73" s="122">
        <v>24</v>
      </c>
      <c r="J73" s="103"/>
      <c r="K73" s="123">
        <v>1</v>
      </c>
      <c r="L73" s="128" t="s">
        <v>103</v>
      </c>
      <c r="M73" s="129"/>
      <c r="N73" s="130"/>
      <c r="O73" s="267">
        <f>O74*1.2</f>
        <v>145.19999999999999</v>
      </c>
      <c r="P73" s="268"/>
      <c r="Q73" s="126"/>
      <c r="R73" s="86"/>
    </row>
    <row r="74" spans="1:18" ht="15.75" x14ac:dyDescent="0.25">
      <c r="A74" s="10">
        <v>38</v>
      </c>
      <c r="B74" s="4"/>
      <c r="C74" s="18" t="s">
        <v>24</v>
      </c>
      <c r="D74" s="234" t="s">
        <v>18</v>
      </c>
      <c r="E74" s="235"/>
      <c r="F74" s="14">
        <v>25.43</v>
      </c>
      <c r="G74" s="21"/>
      <c r="I74" s="122">
        <v>25</v>
      </c>
      <c r="J74" s="103"/>
      <c r="K74" s="123">
        <v>2</v>
      </c>
      <c r="L74" s="104"/>
      <c r="M74" s="105"/>
      <c r="N74" s="106"/>
      <c r="O74" s="262">
        <v>121</v>
      </c>
      <c r="P74" s="263"/>
      <c r="Q74" s="126"/>
      <c r="R74" s="86"/>
    </row>
    <row r="75" spans="1:18" ht="15.75" x14ac:dyDescent="0.25">
      <c r="A75" s="10">
        <v>39</v>
      </c>
      <c r="B75" s="7" t="s">
        <v>17</v>
      </c>
      <c r="C75" s="18" t="s">
        <v>24</v>
      </c>
      <c r="D75" s="234" t="s">
        <v>16</v>
      </c>
      <c r="E75" s="235"/>
      <c r="F75" s="14">
        <v>22</v>
      </c>
      <c r="G75" s="21"/>
      <c r="I75" s="122">
        <v>26</v>
      </c>
      <c r="J75" s="103"/>
      <c r="K75" s="123">
        <v>3</v>
      </c>
      <c r="L75" s="137"/>
      <c r="M75" s="138"/>
      <c r="N75" s="139"/>
      <c r="O75" s="267">
        <f>O74*0.8</f>
        <v>96.800000000000011</v>
      </c>
      <c r="P75" s="268"/>
      <c r="Q75" s="126"/>
      <c r="R75" s="86"/>
    </row>
    <row r="76" spans="1:18" ht="15.75" x14ac:dyDescent="0.25">
      <c r="A76" s="17" t="s">
        <v>27</v>
      </c>
      <c r="B76" s="17"/>
      <c r="C76" s="17"/>
      <c r="D76" s="17"/>
      <c r="E76" s="17"/>
      <c r="F76" s="198">
        <v>25</v>
      </c>
      <c r="I76" s="122">
        <v>27</v>
      </c>
      <c r="J76" s="103"/>
      <c r="K76" s="123">
        <v>1</v>
      </c>
      <c r="L76" s="243" t="s">
        <v>114</v>
      </c>
      <c r="M76" s="244"/>
      <c r="N76" s="245"/>
      <c r="O76" s="267">
        <f>O77*1.2</f>
        <v>216</v>
      </c>
      <c r="P76" s="268"/>
      <c r="Q76" s="126"/>
      <c r="R76" s="86"/>
    </row>
    <row r="77" spans="1:18" ht="15.75" x14ac:dyDescent="0.25">
      <c r="A77" s="10">
        <v>40</v>
      </c>
      <c r="B77" s="7" t="s">
        <v>17</v>
      </c>
      <c r="C77" s="18" t="s">
        <v>24</v>
      </c>
      <c r="D77" s="234" t="s">
        <v>18</v>
      </c>
      <c r="E77" s="235"/>
      <c r="F77" s="14">
        <v>98</v>
      </c>
      <c r="G77" s="21"/>
      <c r="I77" s="122">
        <v>28</v>
      </c>
      <c r="J77" s="103"/>
      <c r="K77" s="123">
        <v>2</v>
      </c>
      <c r="L77" s="252"/>
      <c r="M77" s="253"/>
      <c r="N77" s="254"/>
      <c r="O77" s="262">
        <v>180</v>
      </c>
      <c r="P77" s="263"/>
      <c r="Q77" s="126"/>
      <c r="R77" s="86"/>
    </row>
    <row r="78" spans="1:18" ht="15.75" x14ac:dyDescent="0.25">
      <c r="A78" s="10">
        <v>41</v>
      </c>
      <c r="B78" s="7" t="s">
        <v>17</v>
      </c>
      <c r="C78" s="18" t="s">
        <v>24</v>
      </c>
      <c r="D78" s="234" t="s">
        <v>16</v>
      </c>
      <c r="E78" s="235"/>
      <c r="F78" s="14">
        <v>111</v>
      </c>
      <c r="G78" s="21"/>
      <c r="I78" s="102">
        <v>29</v>
      </c>
      <c r="J78" s="98"/>
      <c r="K78" s="102">
        <v>3</v>
      </c>
      <c r="L78" s="255"/>
      <c r="M78" s="256"/>
      <c r="N78" s="257"/>
      <c r="O78" s="267">
        <f>O77*0.8</f>
        <v>144</v>
      </c>
      <c r="P78" s="268"/>
      <c r="Q78" s="126"/>
      <c r="R78" s="86"/>
    </row>
    <row r="79" spans="1:18" x14ac:dyDescent="0.25">
      <c r="A79" t="s">
        <v>37</v>
      </c>
      <c r="D79" t="s">
        <v>20</v>
      </c>
      <c r="I79" s="105"/>
      <c r="J79" s="117"/>
      <c r="K79" s="105"/>
      <c r="L79" s="140"/>
      <c r="M79" s="140"/>
      <c r="N79" s="140"/>
      <c r="O79" s="266"/>
      <c r="P79" s="266"/>
      <c r="Q79" s="126"/>
      <c r="R79" s="86"/>
    </row>
    <row r="80" spans="1:18" x14ac:dyDescent="0.25">
      <c r="I80" s="30" t="s">
        <v>124</v>
      </c>
      <c r="J80" s="30"/>
      <c r="K80" s="30"/>
      <c r="L80" s="30"/>
      <c r="M80" s="30"/>
      <c r="N80" s="30"/>
      <c r="O80" s="30"/>
      <c r="P80" s="30"/>
      <c r="Q80" s="126"/>
      <c r="R80" s="86"/>
    </row>
    <row r="81" spans="9:18" x14ac:dyDescent="0.25">
      <c r="I81" s="86"/>
      <c r="J81" s="86"/>
      <c r="K81" s="86"/>
      <c r="L81" s="86"/>
      <c r="M81" s="86"/>
      <c r="N81" s="86"/>
      <c r="O81" s="86"/>
      <c r="P81" s="86"/>
      <c r="Q81" s="126"/>
      <c r="R81" s="86"/>
    </row>
    <row r="82" spans="9:18" x14ac:dyDescent="0.25">
      <c r="I82" s="86"/>
      <c r="J82" s="86"/>
      <c r="K82" s="86"/>
      <c r="L82" s="127"/>
      <c r="M82" s="127"/>
      <c r="N82" s="86"/>
      <c r="O82" s="86"/>
      <c r="P82" s="86"/>
      <c r="Q82" s="116"/>
      <c r="R82" s="116"/>
    </row>
    <row r="83" spans="9:18" x14ac:dyDescent="0.25">
      <c r="I83" s="93" t="s">
        <v>35</v>
      </c>
      <c r="J83" s="93" t="s">
        <v>90</v>
      </c>
      <c r="K83" s="128" t="s">
        <v>115</v>
      </c>
      <c r="L83" s="129"/>
      <c r="M83" s="129"/>
      <c r="N83" s="130"/>
      <c r="O83" s="94" t="s">
        <v>104</v>
      </c>
      <c r="P83" s="96"/>
      <c r="Q83" s="85"/>
      <c r="R83" s="85"/>
    </row>
    <row r="84" spans="9:18" x14ac:dyDescent="0.25">
      <c r="I84" s="98"/>
      <c r="J84" s="98"/>
      <c r="K84" s="98"/>
      <c r="L84" s="99"/>
      <c r="M84" s="100"/>
      <c r="N84" s="101"/>
      <c r="O84" s="99" t="s">
        <v>36</v>
      </c>
      <c r="P84" s="101"/>
      <c r="Q84" s="116"/>
      <c r="R84" s="116"/>
    </row>
    <row r="85" spans="9:18" x14ac:dyDescent="0.25">
      <c r="I85" s="102">
        <v>30</v>
      </c>
      <c r="J85" s="131" t="s">
        <v>116</v>
      </c>
      <c r="K85" s="132" t="s">
        <v>117</v>
      </c>
      <c r="L85" s="133"/>
      <c r="M85" s="133"/>
      <c r="N85" s="134"/>
      <c r="O85" s="135">
        <v>16.2</v>
      </c>
      <c r="P85" s="136"/>
      <c r="Q85" s="116"/>
      <c r="R85" s="116"/>
    </row>
    <row r="86" spans="9:18" x14ac:dyDescent="0.25">
      <c r="I86" s="117"/>
      <c r="J86" s="117"/>
      <c r="K86" s="105"/>
      <c r="L86" s="105"/>
      <c r="M86" s="105"/>
      <c r="N86" s="105"/>
      <c r="O86" s="117"/>
      <c r="P86" s="117"/>
      <c r="Q86" s="116"/>
      <c r="R86" s="116"/>
    </row>
    <row r="87" spans="9:18" x14ac:dyDescent="0.25">
      <c r="I87" s="117"/>
      <c r="J87" s="117"/>
      <c r="K87" s="117"/>
      <c r="L87" s="117"/>
      <c r="M87" s="117"/>
      <c r="N87" s="117"/>
      <c r="O87" s="117"/>
      <c r="P87" s="117"/>
      <c r="Q87" s="116"/>
      <c r="R87" s="116"/>
    </row>
    <row r="88" spans="9:18" x14ac:dyDescent="0.25">
      <c r="I88" s="105"/>
      <c r="J88" s="117"/>
      <c r="K88" s="141"/>
      <c r="L88" s="141"/>
      <c r="M88" s="141"/>
      <c r="N88" s="141"/>
      <c r="O88" s="142"/>
      <c r="P88" s="143"/>
      <c r="Q88" s="116"/>
      <c r="R88" s="116"/>
    </row>
  </sheetData>
  <mergeCells count="82">
    <mergeCell ref="D27:E27"/>
    <mergeCell ref="D20:E20"/>
    <mergeCell ref="D17:E17"/>
    <mergeCell ref="O79:P79"/>
    <mergeCell ref="O73:P73"/>
    <mergeCell ref="O74:P74"/>
    <mergeCell ref="O75:P75"/>
    <mergeCell ref="L76:N78"/>
    <mergeCell ref="O76:P76"/>
    <mergeCell ref="O77:P77"/>
    <mergeCell ref="O78:P78"/>
    <mergeCell ref="O72:P72"/>
    <mergeCell ref="L60:N61"/>
    <mergeCell ref="O60:P60"/>
    <mergeCell ref="I66:R66"/>
    <mergeCell ref="O70:P70"/>
    <mergeCell ref="O71:P71"/>
    <mergeCell ref="I51:P51"/>
    <mergeCell ref="O52:P52"/>
    <mergeCell ref="I54:R54"/>
    <mergeCell ref="L58:N59"/>
    <mergeCell ref="O58:P58"/>
    <mergeCell ref="Q58:R58"/>
    <mergeCell ref="O59:P59"/>
    <mergeCell ref="Q59:R59"/>
    <mergeCell ref="Q60:R60"/>
    <mergeCell ref="O61:P61"/>
    <mergeCell ref="Q61:R61"/>
    <mergeCell ref="I64:R64"/>
    <mergeCell ref="I65:R65"/>
    <mergeCell ref="L49:N50"/>
    <mergeCell ref="O49:P49"/>
    <mergeCell ref="Q49:R49"/>
    <mergeCell ref="O50:P50"/>
    <mergeCell ref="Q50:R50"/>
    <mergeCell ref="L47:N48"/>
    <mergeCell ref="O47:P47"/>
    <mergeCell ref="Q47:R47"/>
    <mergeCell ref="O48:P48"/>
    <mergeCell ref="Q48:R48"/>
    <mergeCell ref="O41:P41"/>
    <mergeCell ref="L39:N41"/>
    <mergeCell ref="O39:P39"/>
    <mergeCell ref="O40:P40"/>
    <mergeCell ref="I43:R43"/>
    <mergeCell ref="O30:P30"/>
    <mergeCell ref="L23:N23"/>
    <mergeCell ref="O37:P37"/>
    <mergeCell ref="I29:P29"/>
    <mergeCell ref="I31:P31"/>
    <mergeCell ref="O32:P32"/>
    <mergeCell ref="I33:R33"/>
    <mergeCell ref="I35:R35"/>
    <mergeCell ref="L36:N38"/>
    <mergeCell ref="O36:P36"/>
    <mergeCell ref="O38:P38"/>
    <mergeCell ref="O25:P25"/>
    <mergeCell ref="L26:N28"/>
    <mergeCell ref="O26:P26"/>
    <mergeCell ref="O27:P27"/>
    <mergeCell ref="O28:P28"/>
    <mergeCell ref="I9:Q9"/>
    <mergeCell ref="I13:Q13"/>
    <mergeCell ref="I19:Q19"/>
    <mergeCell ref="O23:P23"/>
    <mergeCell ref="O24:P24"/>
    <mergeCell ref="D30:E30"/>
    <mergeCell ref="D37:E37"/>
    <mergeCell ref="D78:E78"/>
    <mergeCell ref="D51:E51"/>
    <mergeCell ref="D54:E54"/>
    <mergeCell ref="D60:E60"/>
    <mergeCell ref="D63:E63"/>
    <mergeCell ref="D68:E68"/>
    <mergeCell ref="D69:E69"/>
    <mergeCell ref="D71:E71"/>
    <mergeCell ref="D72:E72"/>
    <mergeCell ref="D74:E74"/>
    <mergeCell ref="D75:E75"/>
    <mergeCell ref="D77:E77"/>
    <mergeCell ref="D67:E67"/>
    <mergeCell ref="D40:E4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51"/>
  <sheetViews>
    <sheetView workbookViewId="0">
      <selection activeCell="A153" sqref="A1:K153"/>
    </sheetView>
  </sheetViews>
  <sheetFormatPr defaultRowHeight="15" x14ac:dyDescent="0.25"/>
  <cols>
    <col min="6" max="6" width="12.7109375" customWidth="1"/>
  </cols>
  <sheetData>
    <row r="1" spans="1:10" ht="15.75" x14ac:dyDescent="0.25">
      <c r="F1" s="1" t="s">
        <v>0</v>
      </c>
      <c r="G1" s="1"/>
      <c r="H1" s="1"/>
    </row>
    <row r="2" spans="1:10" ht="15.75" x14ac:dyDescent="0.25">
      <c r="A2" s="77"/>
      <c r="B2" s="77"/>
      <c r="C2" s="77"/>
      <c r="D2" s="77"/>
      <c r="E2" s="77"/>
      <c r="F2" s="1" t="s">
        <v>1</v>
      </c>
      <c r="G2" s="1"/>
      <c r="H2" s="1"/>
      <c r="I2" s="77"/>
    </row>
    <row r="3" spans="1:10" ht="15.75" x14ac:dyDescent="0.25">
      <c r="A3" s="40"/>
      <c r="B3" s="40"/>
      <c r="C3" s="40"/>
      <c r="D3" s="40"/>
      <c r="E3" s="40"/>
      <c r="F3" s="1" t="s">
        <v>146</v>
      </c>
      <c r="G3" s="1"/>
      <c r="H3" s="1"/>
      <c r="I3" s="40"/>
    </row>
    <row r="4" spans="1:10" ht="15.75" x14ac:dyDescent="0.25">
      <c r="A4" s="78"/>
      <c r="B4" s="78"/>
      <c r="C4" s="78"/>
      <c r="D4" s="78"/>
      <c r="E4" s="78"/>
      <c r="F4" s="1"/>
      <c r="G4" s="1"/>
      <c r="H4" s="1"/>
      <c r="I4" s="40"/>
    </row>
    <row r="5" spans="1:10" ht="15.75" x14ac:dyDescent="0.25">
      <c r="A5" s="20"/>
      <c r="B5" s="20"/>
      <c r="C5" s="20"/>
      <c r="D5" s="20"/>
      <c r="E5" s="20"/>
      <c r="F5" s="1" t="s">
        <v>188</v>
      </c>
      <c r="G5" s="1"/>
      <c r="H5" s="1"/>
      <c r="I5" s="40"/>
    </row>
    <row r="6" spans="1:10" ht="15.75" x14ac:dyDescent="0.25">
      <c r="A6" s="20"/>
      <c r="B6" s="20"/>
      <c r="C6" s="20"/>
      <c r="D6" s="20"/>
      <c r="E6" s="20"/>
      <c r="F6" s="20"/>
      <c r="G6" s="20"/>
      <c r="H6" s="20"/>
      <c r="I6" s="40"/>
    </row>
    <row r="7" spans="1:10" ht="15.75" x14ac:dyDescent="0.25">
      <c r="A7" s="84"/>
      <c r="B7" s="84"/>
      <c r="C7" s="20"/>
      <c r="D7" s="84"/>
      <c r="E7" s="20"/>
      <c r="F7" s="20"/>
      <c r="G7" s="21"/>
      <c r="H7" s="21"/>
      <c r="I7" s="40"/>
    </row>
    <row r="8" spans="1:10" x14ac:dyDescent="0.25">
      <c r="A8" s="80" t="s">
        <v>189</v>
      </c>
      <c r="B8" s="80"/>
      <c r="C8" s="80"/>
      <c r="D8" s="80"/>
      <c r="E8" s="80"/>
      <c r="F8" s="80"/>
      <c r="G8" s="80"/>
      <c r="H8" s="80"/>
      <c r="I8" s="80"/>
    </row>
    <row r="9" spans="1:10" x14ac:dyDescent="0.25">
      <c r="A9" s="17" t="s">
        <v>190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ht="15.75" x14ac:dyDescent="0.25">
      <c r="A10" s="3" t="s">
        <v>28</v>
      </c>
      <c r="B10" s="3"/>
      <c r="C10" s="3"/>
      <c r="D10" s="3"/>
      <c r="E10" s="3"/>
      <c r="F10" s="3"/>
      <c r="G10" s="1" t="s">
        <v>29</v>
      </c>
      <c r="H10" s="1"/>
    </row>
    <row r="11" spans="1:10" ht="15.75" x14ac:dyDescent="0.25">
      <c r="A11" s="1"/>
      <c r="B11" s="1"/>
      <c r="C11" s="1"/>
      <c r="D11" s="79" t="s">
        <v>78</v>
      </c>
      <c r="E11" s="79"/>
      <c r="F11" s="79"/>
      <c r="G11" s="1"/>
      <c r="H11" s="1"/>
    </row>
    <row r="12" spans="1:10" ht="15.75" x14ac:dyDescent="0.25">
      <c r="A12" s="4" t="s">
        <v>11</v>
      </c>
      <c r="B12" s="4"/>
      <c r="C12" s="4" t="s">
        <v>5</v>
      </c>
      <c r="D12" s="4" t="s">
        <v>4</v>
      </c>
      <c r="E12" s="5" t="s">
        <v>6</v>
      </c>
      <c r="F12" s="6"/>
      <c r="G12" s="4" t="s">
        <v>7</v>
      </c>
      <c r="H12" s="4" t="s">
        <v>9</v>
      </c>
    </row>
    <row r="13" spans="1:10" ht="15.75" x14ac:dyDescent="0.25">
      <c r="A13" s="7"/>
      <c r="B13" s="7"/>
      <c r="C13" s="7"/>
      <c r="D13" s="7"/>
      <c r="E13" s="8"/>
      <c r="F13" s="9"/>
      <c r="G13" s="7" t="s">
        <v>8</v>
      </c>
      <c r="H13" s="7" t="s">
        <v>10</v>
      </c>
    </row>
    <row r="14" spans="1:10" ht="15.75" x14ac:dyDescent="0.25">
      <c r="A14" s="146">
        <v>1</v>
      </c>
      <c r="B14" s="11"/>
      <c r="C14" s="11" t="s">
        <v>17</v>
      </c>
      <c r="D14" s="174" t="s">
        <v>14</v>
      </c>
      <c r="E14" s="76" t="s">
        <v>72</v>
      </c>
      <c r="F14" s="74"/>
      <c r="G14" s="146">
        <v>84.63</v>
      </c>
      <c r="H14" s="169">
        <f>G14*1.2</f>
        <v>101.556</v>
      </c>
    </row>
    <row r="15" spans="1:10" ht="15.75" x14ac:dyDescent="0.25">
      <c r="A15" s="146">
        <v>2</v>
      </c>
      <c r="B15" s="11"/>
      <c r="C15" s="11"/>
      <c r="D15" s="174" t="s">
        <v>15</v>
      </c>
      <c r="E15" s="5" t="s">
        <v>72</v>
      </c>
      <c r="F15" s="6"/>
      <c r="G15" s="146">
        <v>68.400000000000006</v>
      </c>
      <c r="H15" s="169">
        <f>G15*1.2</f>
        <v>82.08</v>
      </c>
    </row>
    <row r="16" spans="1:10" ht="15.75" x14ac:dyDescent="0.25">
      <c r="A16" s="146">
        <v>3</v>
      </c>
      <c r="B16" s="11"/>
      <c r="C16" s="11"/>
      <c r="D16" s="174" t="s">
        <v>24</v>
      </c>
      <c r="E16" s="5" t="s">
        <v>72</v>
      </c>
      <c r="F16" s="6"/>
      <c r="G16" s="146">
        <v>29.25</v>
      </c>
      <c r="H16" s="169">
        <f>G16*1.2</f>
        <v>35.1</v>
      </c>
    </row>
    <row r="17" spans="1:8" ht="15.75" x14ac:dyDescent="0.25">
      <c r="A17" s="10">
        <v>4</v>
      </c>
      <c r="B17" s="144"/>
      <c r="C17" s="4"/>
      <c r="D17" s="172" t="s">
        <v>13</v>
      </c>
      <c r="E17" s="5"/>
      <c r="F17" s="6"/>
      <c r="G17" s="14">
        <v>219.99</v>
      </c>
      <c r="H17" s="14">
        <f t="shared" ref="H17:H25" si="0">G17*1.2</f>
        <v>263.988</v>
      </c>
    </row>
    <row r="18" spans="1:8" ht="15.75" x14ac:dyDescent="0.25">
      <c r="A18" s="10">
        <v>5</v>
      </c>
      <c r="B18" s="145"/>
      <c r="C18" s="11" t="s">
        <v>17</v>
      </c>
      <c r="D18" s="172" t="s">
        <v>14</v>
      </c>
      <c r="E18" s="232" t="s">
        <v>76</v>
      </c>
      <c r="F18" s="233"/>
      <c r="G18" s="14">
        <v>189.51</v>
      </c>
      <c r="H18" s="14">
        <f t="shared" si="0"/>
        <v>227.41199999999998</v>
      </c>
    </row>
    <row r="19" spans="1:8" ht="15.75" x14ac:dyDescent="0.25">
      <c r="A19" s="10">
        <v>6</v>
      </c>
      <c r="B19" s="146"/>
      <c r="C19" s="7"/>
      <c r="D19" s="172" t="s">
        <v>15</v>
      </c>
      <c r="E19" s="12"/>
      <c r="F19" s="13"/>
      <c r="G19" s="14">
        <v>159.4</v>
      </c>
      <c r="H19" s="14">
        <f t="shared" si="0"/>
        <v>191.28</v>
      </c>
    </row>
    <row r="20" spans="1:8" ht="15.75" x14ac:dyDescent="0.25">
      <c r="A20" s="10">
        <v>7</v>
      </c>
      <c r="B20" s="144"/>
      <c r="C20" s="4"/>
      <c r="D20" s="172" t="s">
        <v>13</v>
      </c>
      <c r="E20" s="5"/>
      <c r="F20" s="6"/>
      <c r="G20" s="14">
        <v>272.58999999999997</v>
      </c>
      <c r="H20" s="14">
        <f t="shared" si="0"/>
        <v>327.10799999999995</v>
      </c>
    </row>
    <row r="21" spans="1:8" ht="15.75" x14ac:dyDescent="0.25">
      <c r="A21" s="10">
        <v>8</v>
      </c>
      <c r="B21" s="145"/>
      <c r="C21" s="11" t="s">
        <v>17</v>
      </c>
      <c r="D21" s="172" t="s">
        <v>14</v>
      </c>
      <c r="E21" s="232" t="s">
        <v>16</v>
      </c>
      <c r="F21" s="233"/>
      <c r="G21" s="14">
        <v>252.51</v>
      </c>
      <c r="H21" s="14">
        <f t="shared" si="0"/>
        <v>303.012</v>
      </c>
    </row>
    <row r="22" spans="1:8" ht="15.75" x14ac:dyDescent="0.25">
      <c r="A22" s="10">
        <v>9</v>
      </c>
      <c r="B22" s="146"/>
      <c r="C22" s="7"/>
      <c r="D22" s="172" t="s">
        <v>15</v>
      </c>
      <c r="E22" s="12"/>
      <c r="F22" s="13"/>
      <c r="G22" s="14">
        <v>194.18</v>
      </c>
      <c r="H22" s="14">
        <f t="shared" si="0"/>
        <v>233.01599999999999</v>
      </c>
    </row>
    <row r="23" spans="1:8" ht="15.75" x14ac:dyDescent="0.25">
      <c r="A23" s="10">
        <v>10</v>
      </c>
      <c r="B23" s="173"/>
      <c r="C23" s="74"/>
      <c r="D23" s="10" t="s">
        <v>24</v>
      </c>
      <c r="E23" s="234" t="s">
        <v>131</v>
      </c>
      <c r="F23" s="235"/>
      <c r="G23" s="14">
        <v>116.38</v>
      </c>
      <c r="H23" s="14">
        <f t="shared" si="0"/>
        <v>139.65599999999998</v>
      </c>
    </row>
    <row r="24" spans="1:8" ht="15.75" x14ac:dyDescent="0.25">
      <c r="A24" s="10">
        <v>11</v>
      </c>
      <c r="B24" s="173"/>
      <c r="C24" s="74"/>
      <c r="D24" s="10" t="s">
        <v>24</v>
      </c>
      <c r="E24" s="234" t="s">
        <v>76</v>
      </c>
      <c r="F24" s="235"/>
      <c r="G24" s="14">
        <v>122.3</v>
      </c>
      <c r="H24" s="14">
        <f t="shared" si="0"/>
        <v>146.76</v>
      </c>
    </row>
    <row r="25" spans="1:8" ht="15.75" x14ac:dyDescent="0.25">
      <c r="A25" s="10">
        <v>12</v>
      </c>
      <c r="B25" s="173"/>
      <c r="C25" s="74"/>
      <c r="D25" s="10" t="s">
        <v>24</v>
      </c>
      <c r="E25" s="234" t="s">
        <v>16</v>
      </c>
      <c r="F25" s="235"/>
      <c r="G25" s="14">
        <v>158.85</v>
      </c>
      <c r="H25" s="14">
        <f t="shared" si="0"/>
        <v>190.61999999999998</v>
      </c>
    </row>
    <row r="26" spans="1:8" ht="15.75" x14ac:dyDescent="0.25">
      <c r="A26" s="84"/>
      <c r="B26" s="84"/>
      <c r="C26" s="20"/>
      <c r="D26" s="84"/>
      <c r="E26" s="20"/>
      <c r="F26" s="20"/>
      <c r="G26" s="21"/>
      <c r="H26" s="21"/>
    </row>
    <row r="27" spans="1:8" ht="15.75" x14ac:dyDescent="0.25">
      <c r="A27" s="1"/>
      <c r="B27" s="1"/>
      <c r="C27" s="1"/>
      <c r="D27" s="79" t="s">
        <v>80</v>
      </c>
      <c r="E27" s="79"/>
      <c r="F27" s="79"/>
      <c r="G27" s="1"/>
      <c r="H27" s="1"/>
    </row>
    <row r="28" spans="1:8" ht="15.75" x14ac:dyDescent="0.25">
      <c r="A28" s="4" t="s">
        <v>11</v>
      </c>
      <c r="B28" s="4"/>
      <c r="C28" s="4" t="s">
        <v>5</v>
      </c>
      <c r="D28" s="4" t="s">
        <v>4</v>
      </c>
      <c r="E28" s="5" t="s">
        <v>6</v>
      </c>
      <c r="F28" s="6"/>
      <c r="G28" s="4" t="s">
        <v>7</v>
      </c>
      <c r="H28" s="4" t="s">
        <v>9</v>
      </c>
    </row>
    <row r="29" spans="1:8" ht="15.75" x14ac:dyDescent="0.25">
      <c r="A29" s="7"/>
      <c r="B29" s="7"/>
      <c r="C29" s="7"/>
      <c r="D29" s="7"/>
      <c r="E29" s="8"/>
      <c r="F29" s="9"/>
      <c r="G29" s="7" t="s">
        <v>8</v>
      </c>
      <c r="H29" s="7" t="s">
        <v>10</v>
      </c>
    </row>
    <row r="30" spans="1:8" ht="15.75" x14ac:dyDescent="0.25">
      <c r="A30" s="146">
        <v>13</v>
      </c>
      <c r="B30" s="11"/>
      <c r="C30" s="11"/>
      <c r="D30" s="174" t="s">
        <v>14</v>
      </c>
      <c r="E30" s="76" t="s">
        <v>72</v>
      </c>
      <c r="F30" s="74"/>
      <c r="G30" s="169"/>
      <c r="H30" s="169">
        <f>G30*1.2</f>
        <v>0</v>
      </c>
    </row>
    <row r="31" spans="1:8" ht="15.75" x14ac:dyDescent="0.25">
      <c r="A31" s="146">
        <v>14</v>
      </c>
      <c r="B31" s="11"/>
      <c r="C31" s="11"/>
      <c r="D31" s="174" t="s">
        <v>15</v>
      </c>
      <c r="E31" s="5" t="s">
        <v>72</v>
      </c>
      <c r="F31" s="6"/>
      <c r="G31" s="169"/>
      <c r="H31" s="169">
        <f>G31*1.2</f>
        <v>0</v>
      </c>
    </row>
    <row r="32" spans="1:8" ht="15.75" x14ac:dyDescent="0.25">
      <c r="A32" s="10">
        <v>15</v>
      </c>
      <c r="B32" s="144"/>
      <c r="C32" s="4"/>
      <c r="D32" s="172" t="s">
        <v>13</v>
      </c>
      <c r="E32" s="5"/>
      <c r="F32" s="6"/>
      <c r="G32" s="14">
        <v>230.37</v>
      </c>
      <c r="H32" s="14">
        <f t="shared" ref="H32:H37" si="1">G32*1.2</f>
        <v>276.44400000000002</v>
      </c>
    </row>
    <row r="33" spans="1:8" ht="15.75" x14ac:dyDescent="0.25">
      <c r="A33" s="10">
        <v>16</v>
      </c>
      <c r="B33" s="145"/>
      <c r="C33" s="11" t="s">
        <v>17</v>
      </c>
      <c r="D33" s="172" t="s">
        <v>14</v>
      </c>
      <c r="E33" s="232" t="s">
        <v>76</v>
      </c>
      <c r="F33" s="233"/>
      <c r="G33" s="14">
        <v>174.87</v>
      </c>
      <c r="H33" s="14">
        <f t="shared" si="1"/>
        <v>209.84399999999999</v>
      </c>
    </row>
    <row r="34" spans="1:8" ht="15.75" x14ac:dyDescent="0.25">
      <c r="A34" s="10">
        <v>17</v>
      </c>
      <c r="B34" s="146"/>
      <c r="C34" s="7"/>
      <c r="D34" s="172" t="s">
        <v>15</v>
      </c>
      <c r="E34" s="12"/>
      <c r="F34" s="13"/>
      <c r="G34" s="170">
        <v>149.08000000000001</v>
      </c>
      <c r="H34" s="14">
        <f t="shared" si="1"/>
        <v>178.89600000000002</v>
      </c>
    </row>
    <row r="35" spans="1:8" ht="15.75" x14ac:dyDescent="0.25">
      <c r="A35" s="10">
        <v>18</v>
      </c>
      <c r="B35" s="144"/>
      <c r="C35" s="4"/>
      <c r="D35" s="172" t="s">
        <v>13</v>
      </c>
      <c r="E35" s="5"/>
      <c r="F35" s="6"/>
      <c r="G35" s="14">
        <v>275.62</v>
      </c>
      <c r="H35" s="14">
        <f t="shared" si="1"/>
        <v>330.74399999999997</v>
      </c>
    </row>
    <row r="36" spans="1:8" ht="15.75" x14ac:dyDescent="0.25">
      <c r="A36" s="10">
        <v>19</v>
      </c>
      <c r="B36" s="145"/>
      <c r="C36" s="11" t="s">
        <v>17</v>
      </c>
      <c r="D36" s="172" t="s">
        <v>14</v>
      </c>
      <c r="E36" s="232" t="s">
        <v>16</v>
      </c>
      <c r="F36" s="233"/>
      <c r="G36" s="14">
        <v>233.51</v>
      </c>
      <c r="H36" s="14">
        <f t="shared" si="1"/>
        <v>280.21199999999999</v>
      </c>
    </row>
    <row r="37" spans="1:8" ht="15.75" x14ac:dyDescent="0.25">
      <c r="A37" s="10">
        <v>20</v>
      </c>
      <c r="B37" s="146"/>
      <c r="C37" s="7"/>
      <c r="D37" s="172" t="s">
        <v>15</v>
      </c>
      <c r="E37" s="12"/>
      <c r="F37" s="13"/>
      <c r="G37" s="14">
        <v>198.22</v>
      </c>
      <c r="H37" s="14">
        <f t="shared" si="1"/>
        <v>237.86399999999998</v>
      </c>
    </row>
    <row r="38" spans="1:8" x14ac:dyDescent="0.25">
      <c r="A38" s="81" t="s">
        <v>77</v>
      </c>
      <c r="B38" s="81"/>
      <c r="C38" s="81"/>
      <c r="D38" s="81"/>
      <c r="E38" s="81"/>
      <c r="F38" s="81"/>
    </row>
    <row r="39" spans="1:8" ht="15.75" x14ac:dyDescent="0.25">
      <c r="A39" s="10">
        <v>21</v>
      </c>
      <c r="B39" s="173"/>
      <c r="C39" s="74"/>
      <c r="D39" s="10" t="s">
        <v>24</v>
      </c>
      <c r="E39" s="234" t="s">
        <v>76</v>
      </c>
      <c r="F39" s="235"/>
      <c r="G39" s="14">
        <v>102.77</v>
      </c>
      <c r="H39" s="14">
        <f t="shared" ref="H39:H41" si="2">G39*1.2</f>
        <v>123.32399999999998</v>
      </c>
    </row>
    <row r="40" spans="1:8" ht="15.75" x14ac:dyDescent="0.25">
      <c r="A40" s="10">
        <v>22</v>
      </c>
      <c r="B40" s="173"/>
      <c r="C40" s="74"/>
      <c r="D40" s="10" t="s">
        <v>24</v>
      </c>
      <c r="E40" s="234" t="s">
        <v>131</v>
      </c>
      <c r="F40" s="235"/>
      <c r="G40" s="14">
        <v>118.46</v>
      </c>
      <c r="H40" s="14">
        <f t="shared" si="2"/>
        <v>142.15199999999999</v>
      </c>
    </row>
    <row r="41" spans="1:8" ht="15.75" x14ac:dyDescent="0.25">
      <c r="A41" s="10">
        <v>23</v>
      </c>
      <c r="B41" s="173"/>
      <c r="C41" s="74"/>
      <c r="D41" s="10" t="s">
        <v>24</v>
      </c>
      <c r="E41" s="234" t="s">
        <v>16</v>
      </c>
      <c r="F41" s="235"/>
      <c r="G41" s="14">
        <v>144.19999999999999</v>
      </c>
      <c r="H41" s="14">
        <f t="shared" si="2"/>
        <v>173.04</v>
      </c>
    </row>
    <row r="42" spans="1:8" x14ac:dyDescent="0.25">
      <c r="A42" s="81" t="s">
        <v>77</v>
      </c>
      <c r="B42" s="81"/>
      <c r="C42" s="81"/>
      <c r="D42" s="81"/>
      <c r="E42" s="81"/>
      <c r="F42" s="81"/>
    </row>
    <row r="44" spans="1:8" x14ac:dyDescent="0.25">
      <c r="A44" s="17" t="s">
        <v>129</v>
      </c>
      <c r="B44" s="17"/>
      <c r="C44" s="17"/>
      <c r="D44" s="17"/>
      <c r="E44" s="17"/>
    </row>
    <row r="45" spans="1:8" ht="15.75" x14ac:dyDescent="0.25">
      <c r="A45" s="1"/>
      <c r="B45" s="1"/>
      <c r="C45" s="1"/>
      <c r="D45" s="79" t="s">
        <v>78</v>
      </c>
      <c r="E45" s="79"/>
      <c r="F45" s="79"/>
      <c r="G45" s="1"/>
      <c r="H45" s="1"/>
    </row>
    <row r="46" spans="1:8" ht="15.75" x14ac:dyDescent="0.25">
      <c r="A46" s="4" t="s">
        <v>11</v>
      </c>
      <c r="B46" s="4"/>
      <c r="C46" s="4" t="s">
        <v>5</v>
      </c>
      <c r="D46" s="4" t="s">
        <v>4</v>
      </c>
      <c r="E46" s="5" t="s">
        <v>6</v>
      </c>
      <c r="F46" s="6"/>
      <c r="G46" s="4" t="s">
        <v>7</v>
      </c>
      <c r="H46" s="4" t="s">
        <v>9</v>
      </c>
    </row>
    <row r="47" spans="1:8" ht="15.75" x14ac:dyDescent="0.25">
      <c r="A47" s="7"/>
      <c r="B47" s="7"/>
      <c r="C47" s="7"/>
      <c r="D47" s="7"/>
      <c r="E47" s="8"/>
      <c r="F47" s="9"/>
      <c r="G47" s="7" t="s">
        <v>8</v>
      </c>
      <c r="H47" s="7" t="s">
        <v>10</v>
      </c>
    </row>
    <row r="48" spans="1:8" ht="15.75" x14ac:dyDescent="0.25">
      <c r="A48" s="146">
        <v>24</v>
      </c>
      <c r="B48" s="11"/>
      <c r="C48" s="11"/>
      <c r="D48" s="174" t="s">
        <v>14</v>
      </c>
      <c r="E48" s="76" t="s">
        <v>72</v>
      </c>
      <c r="F48" s="74"/>
      <c r="G48" s="175"/>
      <c r="H48" s="169">
        <f>G48*1.2</f>
        <v>0</v>
      </c>
    </row>
    <row r="49" spans="1:9" ht="15.75" x14ac:dyDescent="0.25">
      <c r="A49" s="146">
        <v>25</v>
      </c>
      <c r="B49" s="11"/>
      <c r="C49" s="11"/>
      <c r="D49" s="174" t="s">
        <v>15</v>
      </c>
      <c r="E49" s="76" t="s">
        <v>72</v>
      </c>
      <c r="F49" s="6"/>
      <c r="G49" s="175">
        <v>0</v>
      </c>
      <c r="H49" s="169">
        <f>G49*1.2</f>
        <v>0</v>
      </c>
    </row>
    <row r="50" spans="1:9" ht="15.75" x14ac:dyDescent="0.25">
      <c r="A50" s="146">
        <v>26</v>
      </c>
      <c r="B50" s="11"/>
      <c r="C50" s="11"/>
      <c r="D50" s="174" t="s">
        <v>24</v>
      </c>
      <c r="E50" s="5" t="s">
        <v>72</v>
      </c>
      <c r="F50" s="6"/>
      <c r="G50" s="175">
        <v>28.02</v>
      </c>
      <c r="H50" s="169">
        <f>G50*1.2</f>
        <v>33.623999999999995</v>
      </c>
    </row>
    <row r="51" spans="1:9" ht="15.75" x14ac:dyDescent="0.25">
      <c r="A51" s="10">
        <v>27</v>
      </c>
      <c r="B51" s="144"/>
      <c r="C51" s="4"/>
      <c r="D51" s="172" t="s">
        <v>13</v>
      </c>
      <c r="E51" s="5"/>
      <c r="F51" s="6"/>
      <c r="G51" s="147"/>
      <c r="H51" s="14">
        <f t="shared" ref="H51:H59" si="3">G51*1.2</f>
        <v>0</v>
      </c>
    </row>
    <row r="52" spans="1:9" ht="15.75" x14ac:dyDescent="0.25">
      <c r="A52" s="10">
        <v>28</v>
      </c>
      <c r="B52" s="145"/>
      <c r="C52" s="11" t="s">
        <v>17</v>
      </c>
      <c r="D52" s="172" t="s">
        <v>14</v>
      </c>
      <c r="E52" s="232" t="s">
        <v>76</v>
      </c>
      <c r="F52" s="233"/>
      <c r="G52" s="147">
        <v>184.91</v>
      </c>
      <c r="H52" s="14">
        <f t="shared" si="3"/>
        <v>221.892</v>
      </c>
    </row>
    <row r="53" spans="1:9" ht="15.75" x14ac:dyDescent="0.25">
      <c r="A53" s="10">
        <v>29</v>
      </c>
      <c r="B53" s="146"/>
      <c r="C53" s="7"/>
      <c r="D53" s="172" t="s">
        <v>15</v>
      </c>
      <c r="E53" s="8"/>
      <c r="F53" s="9"/>
      <c r="G53" s="147">
        <v>158.97</v>
      </c>
      <c r="H53" s="14">
        <f t="shared" si="3"/>
        <v>190.76399999999998</v>
      </c>
      <c r="I53" s="40"/>
    </row>
    <row r="54" spans="1:9" ht="15.75" x14ac:dyDescent="0.25">
      <c r="A54" s="10">
        <v>30</v>
      </c>
      <c r="B54" s="10"/>
      <c r="C54" s="72"/>
      <c r="D54" s="172" t="s">
        <v>24</v>
      </c>
      <c r="E54" s="12"/>
      <c r="F54" s="13"/>
      <c r="G54" s="147">
        <v>115.89</v>
      </c>
      <c r="H54" s="14">
        <f>G54*1.2</f>
        <v>139.06799999999998</v>
      </c>
      <c r="I54" s="40"/>
    </row>
    <row r="55" spans="1:9" ht="15.75" x14ac:dyDescent="0.25">
      <c r="A55" s="10"/>
      <c r="B55" s="10"/>
      <c r="C55" s="72"/>
      <c r="D55" s="10" t="s">
        <v>125</v>
      </c>
      <c r="E55" s="234" t="s">
        <v>131</v>
      </c>
      <c r="F55" s="235"/>
      <c r="G55" s="14">
        <v>131.41999999999999</v>
      </c>
      <c r="H55" s="147">
        <f>G55*1.2</f>
        <v>157.70399999999998</v>
      </c>
      <c r="I55" s="40"/>
    </row>
    <row r="56" spans="1:9" ht="15.75" x14ac:dyDescent="0.25">
      <c r="A56" s="234"/>
      <c r="B56" s="275"/>
      <c r="C56" s="275"/>
      <c r="D56" s="275"/>
      <c r="E56" s="271"/>
      <c r="F56" s="271"/>
      <c r="G56" s="275"/>
      <c r="H56" s="235"/>
      <c r="I56" s="40"/>
    </row>
    <row r="57" spans="1:9" ht="15.75" x14ac:dyDescent="0.25">
      <c r="A57" s="10">
        <v>31</v>
      </c>
      <c r="B57" s="144"/>
      <c r="C57" s="4"/>
      <c r="D57" s="172" t="s">
        <v>13</v>
      </c>
      <c r="E57" s="5"/>
      <c r="F57" s="6"/>
      <c r="G57" s="147"/>
      <c r="H57" s="14">
        <f t="shared" si="3"/>
        <v>0</v>
      </c>
      <c r="I57" s="40"/>
    </row>
    <row r="58" spans="1:9" ht="15.75" x14ac:dyDescent="0.25">
      <c r="A58" s="10">
        <v>32</v>
      </c>
      <c r="B58" s="145"/>
      <c r="C58" s="11" t="s">
        <v>17</v>
      </c>
      <c r="D58" s="172" t="s">
        <v>14</v>
      </c>
      <c r="E58" s="232" t="s">
        <v>16</v>
      </c>
      <c r="F58" s="233"/>
      <c r="G58" s="147">
        <v>250.85</v>
      </c>
      <c r="H58" s="14">
        <f t="shared" si="3"/>
        <v>301.02</v>
      </c>
      <c r="I58" s="40"/>
    </row>
    <row r="59" spans="1:9" ht="15.75" x14ac:dyDescent="0.25">
      <c r="A59" s="10">
        <v>33</v>
      </c>
      <c r="B59" s="146"/>
      <c r="C59" s="7"/>
      <c r="D59" s="172" t="s">
        <v>15</v>
      </c>
      <c r="E59" s="8"/>
      <c r="F59" s="9"/>
      <c r="G59" s="147">
        <v>202.23</v>
      </c>
      <c r="H59" s="14">
        <f t="shared" si="3"/>
        <v>242.67599999999999</v>
      </c>
      <c r="I59" s="40"/>
    </row>
    <row r="60" spans="1:9" ht="15.75" x14ac:dyDescent="0.25">
      <c r="A60" s="10">
        <v>34</v>
      </c>
      <c r="B60" s="10"/>
      <c r="C60" s="72"/>
      <c r="D60" s="172" t="s">
        <v>24</v>
      </c>
      <c r="E60" s="76"/>
      <c r="F60" s="74"/>
      <c r="G60" s="147">
        <v>158.75</v>
      </c>
      <c r="H60" s="14">
        <f>G60*1.2</f>
        <v>190.5</v>
      </c>
      <c r="I60" s="40"/>
    </row>
    <row r="61" spans="1:9" ht="15.75" x14ac:dyDescent="0.25">
      <c r="A61" s="84"/>
      <c r="B61" s="84"/>
      <c r="C61" s="20"/>
      <c r="D61" s="84"/>
      <c r="E61" s="20"/>
      <c r="F61" s="20"/>
      <c r="G61" s="21"/>
      <c r="H61" s="21"/>
      <c r="I61" s="40"/>
    </row>
    <row r="62" spans="1:9" x14ac:dyDescent="0.25">
      <c r="A62" s="17" t="s">
        <v>129</v>
      </c>
      <c r="B62" s="17"/>
      <c r="C62" s="17"/>
      <c r="D62" s="17"/>
      <c r="E62" s="17"/>
      <c r="I62" s="40"/>
    </row>
    <row r="63" spans="1:9" ht="15.75" x14ac:dyDescent="0.25">
      <c r="A63" s="1"/>
      <c r="B63" s="1"/>
      <c r="C63" s="1"/>
      <c r="D63" s="79" t="s">
        <v>130</v>
      </c>
      <c r="E63" s="79"/>
      <c r="F63" s="79"/>
      <c r="G63" s="1"/>
      <c r="H63" s="1"/>
      <c r="I63" s="40"/>
    </row>
    <row r="64" spans="1:9" ht="15.75" x14ac:dyDescent="0.25">
      <c r="A64" s="4" t="s">
        <v>11</v>
      </c>
      <c r="B64" s="4"/>
      <c r="C64" s="4" t="s">
        <v>5</v>
      </c>
      <c r="D64" s="4" t="s">
        <v>4</v>
      </c>
      <c r="E64" s="5" t="s">
        <v>6</v>
      </c>
      <c r="F64" s="6"/>
      <c r="G64" s="4" t="s">
        <v>7</v>
      </c>
      <c r="H64" s="4" t="s">
        <v>9</v>
      </c>
      <c r="I64" s="40"/>
    </row>
    <row r="65" spans="1:9" ht="15.75" x14ac:dyDescent="0.25">
      <c r="A65" s="7"/>
      <c r="B65" s="7"/>
      <c r="C65" s="7"/>
      <c r="D65" s="7"/>
      <c r="E65" s="8"/>
      <c r="F65" s="9"/>
      <c r="G65" s="7" t="s">
        <v>8</v>
      </c>
      <c r="H65" s="7" t="s">
        <v>10</v>
      </c>
      <c r="I65" s="40"/>
    </row>
    <row r="66" spans="1:9" ht="15.75" x14ac:dyDescent="0.25">
      <c r="A66" s="7"/>
      <c r="B66" s="11"/>
      <c r="C66" s="11"/>
      <c r="D66" s="196" t="s">
        <v>15</v>
      </c>
      <c r="E66" s="76" t="s">
        <v>72</v>
      </c>
      <c r="F66" s="74"/>
      <c r="G66" s="7">
        <v>39.630000000000003</v>
      </c>
      <c r="H66" s="202">
        <f>G66*1.2</f>
        <v>47.556000000000004</v>
      </c>
      <c r="I66" s="40"/>
    </row>
    <row r="67" spans="1:9" ht="15.75" x14ac:dyDescent="0.25">
      <c r="A67" s="10">
        <v>35</v>
      </c>
      <c r="B67" s="144"/>
      <c r="C67" s="4"/>
      <c r="D67" s="172" t="s">
        <v>13</v>
      </c>
      <c r="E67" s="5"/>
      <c r="F67" s="6"/>
      <c r="G67" s="14"/>
      <c r="H67" s="14">
        <f t="shared" ref="H67:H75" si="4">G67*1.2</f>
        <v>0</v>
      </c>
      <c r="I67" s="40"/>
    </row>
    <row r="68" spans="1:9" ht="15.75" x14ac:dyDescent="0.25">
      <c r="A68" s="10">
        <v>36</v>
      </c>
      <c r="B68" s="145"/>
      <c r="C68" s="11" t="s">
        <v>17</v>
      </c>
      <c r="D68" s="172" t="s">
        <v>14</v>
      </c>
      <c r="E68" s="232" t="s">
        <v>76</v>
      </c>
      <c r="F68" s="233"/>
      <c r="G68" s="14">
        <v>197.66</v>
      </c>
      <c r="H68" s="14">
        <f t="shared" si="4"/>
        <v>237.19199999999998</v>
      </c>
      <c r="I68" s="40"/>
    </row>
    <row r="69" spans="1:9" ht="15.75" x14ac:dyDescent="0.25">
      <c r="A69" s="10">
        <v>37</v>
      </c>
      <c r="B69" s="146"/>
      <c r="C69" s="7"/>
      <c r="D69" s="172" t="s">
        <v>15</v>
      </c>
      <c r="E69" s="12"/>
      <c r="F69" s="13"/>
      <c r="G69" s="14">
        <v>161.9</v>
      </c>
      <c r="H69" s="14">
        <f t="shared" si="4"/>
        <v>194.28</v>
      </c>
      <c r="I69" s="40"/>
    </row>
    <row r="70" spans="1:9" ht="15.75" x14ac:dyDescent="0.25">
      <c r="A70" s="10"/>
      <c r="B70" s="145"/>
      <c r="C70" s="11"/>
      <c r="D70" s="195" t="s">
        <v>125</v>
      </c>
      <c r="E70" s="273" t="s">
        <v>76</v>
      </c>
      <c r="F70" s="274"/>
      <c r="G70" s="14">
        <v>130.35</v>
      </c>
      <c r="H70" s="14">
        <f>G70*1.2</f>
        <v>156.41999999999999</v>
      </c>
      <c r="I70" s="40"/>
    </row>
    <row r="71" spans="1:9" ht="15.75" x14ac:dyDescent="0.25">
      <c r="A71" s="10">
        <v>38</v>
      </c>
      <c r="B71" s="144"/>
      <c r="C71" s="4"/>
      <c r="D71" s="172" t="s">
        <v>13</v>
      </c>
      <c r="E71" s="5"/>
      <c r="F71" s="6"/>
      <c r="G71" s="147"/>
      <c r="H71" s="14">
        <f t="shared" si="4"/>
        <v>0</v>
      </c>
      <c r="I71" s="40"/>
    </row>
    <row r="72" spans="1:9" ht="15.75" x14ac:dyDescent="0.25">
      <c r="A72" s="10">
        <v>39</v>
      </c>
      <c r="B72" s="145"/>
      <c r="C72" s="11" t="s">
        <v>17</v>
      </c>
      <c r="D72" s="172" t="s">
        <v>14</v>
      </c>
      <c r="E72" s="232" t="s">
        <v>16</v>
      </c>
      <c r="F72" s="233"/>
      <c r="G72" s="147">
        <v>253.95</v>
      </c>
      <c r="H72" s="14">
        <f t="shared" si="4"/>
        <v>304.73999999999995</v>
      </c>
      <c r="I72" s="40"/>
    </row>
    <row r="73" spans="1:9" ht="15.75" x14ac:dyDescent="0.25">
      <c r="A73" s="10">
        <v>40</v>
      </c>
      <c r="B73" s="146"/>
      <c r="C73" s="7"/>
      <c r="D73" s="172" t="s">
        <v>15</v>
      </c>
      <c r="E73" s="8"/>
      <c r="F73" s="9"/>
      <c r="G73" s="147">
        <v>206.83</v>
      </c>
      <c r="H73" s="14">
        <f t="shared" si="4"/>
        <v>248.196</v>
      </c>
      <c r="I73" s="40"/>
    </row>
    <row r="74" spans="1:9" ht="15.75" x14ac:dyDescent="0.25">
      <c r="A74" s="10">
        <v>41</v>
      </c>
      <c r="B74" s="10"/>
      <c r="C74" s="72"/>
      <c r="D74" s="195" t="s">
        <v>24</v>
      </c>
      <c r="E74" s="270"/>
      <c r="F74" s="272"/>
      <c r="G74" s="147">
        <v>159.52000000000001</v>
      </c>
      <c r="H74" s="14">
        <f t="shared" si="4"/>
        <v>191.42400000000001</v>
      </c>
      <c r="I74" s="40"/>
    </row>
    <row r="75" spans="1:9" ht="15.75" x14ac:dyDescent="0.25">
      <c r="A75" s="10"/>
      <c r="B75" s="10"/>
      <c r="C75" s="72"/>
      <c r="D75" s="10" t="s">
        <v>24</v>
      </c>
      <c r="E75" s="234" t="s">
        <v>131</v>
      </c>
      <c r="F75" s="235"/>
      <c r="G75" s="14">
        <v>128.66999999999999</v>
      </c>
      <c r="H75" s="14">
        <f t="shared" si="4"/>
        <v>154.40399999999997</v>
      </c>
      <c r="I75" s="40"/>
    </row>
    <row r="76" spans="1:9" ht="15.75" x14ac:dyDescent="0.25">
      <c r="A76" s="84"/>
      <c r="B76" s="84"/>
      <c r="C76" s="20"/>
      <c r="D76" s="84" t="s">
        <v>78</v>
      </c>
      <c r="E76" s="20"/>
      <c r="F76" s="20"/>
      <c r="G76" s="1" t="s">
        <v>31</v>
      </c>
      <c r="H76" s="1"/>
    </row>
    <row r="77" spans="1:9" ht="15.75" x14ac:dyDescent="0.25">
      <c r="A77" s="16" t="s">
        <v>126</v>
      </c>
      <c r="B77" s="16"/>
      <c r="C77" s="16"/>
      <c r="D77" s="16"/>
      <c r="E77" s="16"/>
      <c r="F77" s="16"/>
      <c r="G77" s="16"/>
      <c r="H77" s="1"/>
    </row>
    <row r="78" spans="1:9" ht="15.75" x14ac:dyDescent="0.25">
      <c r="A78" s="10">
        <v>42</v>
      </c>
      <c r="B78" s="144"/>
      <c r="C78" s="4"/>
      <c r="D78" s="172" t="s">
        <v>13</v>
      </c>
      <c r="E78" s="5"/>
      <c r="F78" s="6"/>
      <c r="G78" s="14"/>
      <c r="H78" s="14">
        <f t="shared" ref="H78:H84" si="5">G78*1.2</f>
        <v>0</v>
      </c>
    </row>
    <row r="79" spans="1:9" ht="15.75" x14ac:dyDescent="0.25">
      <c r="A79" s="10">
        <v>43</v>
      </c>
      <c r="B79" s="145"/>
      <c r="C79" s="11" t="s">
        <v>17</v>
      </c>
      <c r="D79" s="172" t="s">
        <v>14</v>
      </c>
      <c r="E79" s="232" t="s">
        <v>76</v>
      </c>
      <c r="F79" s="233"/>
      <c r="G79" s="14"/>
      <c r="H79" s="14">
        <f t="shared" si="5"/>
        <v>0</v>
      </c>
    </row>
    <row r="80" spans="1:9" ht="15.75" x14ac:dyDescent="0.25">
      <c r="A80" s="10">
        <v>44</v>
      </c>
      <c r="B80" s="146"/>
      <c r="C80" s="7"/>
      <c r="D80" s="172" t="s">
        <v>15</v>
      </c>
      <c r="E80" s="12"/>
      <c r="F80" s="13"/>
      <c r="G80" s="14"/>
      <c r="H80" s="14">
        <f t="shared" si="5"/>
        <v>0</v>
      </c>
    </row>
    <row r="81" spans="1:8" ht="15.75" x14ac:dyDescent="0.25">
      <c r="A81" s="10">
        <v>45</v>
      </c>
      <c r="B81" s="144"/>
      <c r="C81" s="4"/>
      <c r="D81" s="172" t="s">
        <v>13</v>
      </c>
      <c r="E81" s="5"/>
      <c r="F81" s="6"/>
      <c r="G81" s="14"/>
      <c r="H81" s="14">
        <f t="shared" si="5"/>
        <v>0</v>
      </c>
    </row>
    <row r="82" spans="1:8" ht="15.75" x14ac:dyDescent="0.25">
      <c r="A82" s="10">
        <v>46</v>
      </c>
      <c r="B82" s="145"/>
      <c r="C82" s="11" t="s">
        <v>17</v>
      </c>
      <c r="D82" s="172" t="s">
        <v>14</v>
      </c>
      <c r="E82" s="232" t="s">
        <v>16</v>
      </c>
      <c r="F82" s="233"/>
      <c r="G82" s="14"/>
      <c r="H82" s="14">
        <f t="shared" si="5"/>
        <v>0</v>
      </c>
    </row>
    <row r="83" spans="1:8" ht="15.75" x14ac:dyDescent="0.25">
      <c r="A83" s="10">
        <v>47</v>
      </c>
      <c r="B83" s="146"/>
      <c r="C83" s="7"/>
      <c r="D83" s="172" t="s">
        <v>15</v>
      </c>
      <c r="E83" s="12"/>
      <c r="F83" s="13"/>
      <c r="G83" s="14"/>
      <c r="H83" s="14">
        <f t="shared" si="5"/>
        <v>0</v>
      </c>
    </row>
    <row r="84" spans="1:8" ht="15.75" x14ac:dyDescent="0.25">
      <c r="A84" s="10">
        <v>48</v>
      </c>
      <c r="B84" s="146"/>
      <c r="C84" s="7"/>
      <c r="D84" s="172" t="s">
        <v>15</v>
      </c>
      <c r="E84" s="12" t="s">
        <v>147</v>
      </c>
      <c r="F84" s="13"/>
      <c r="G84" s="14">
        <v>23.89</v>
      </c>
      <c r="H84" s="14">
        <f t="shared" si="5"/>
        <v>28.667999999999999</v>
      </c>
    </row>
    <row r="85" spans="1:8" ht="15.75" x14ac:dyDescent="0.25">
      <c r="A85" s="10">
        <v>49</v>
      </c>
      <c r="B85" s="146"/>
      <c r="C85" s="7"/>
      <c r="D85" s="172" t="s">
        <v>24</v>
      </c>
      <c r="E85" s="234" t="s">
        <v>72</v>
      </c>
      <c r="F85" s="235"/>
      <c r="G85" s="14">
        <v>20.14</v>
      </c>
      <c r="H85" s="14">
        <f>G85*1.2</f>
        <v>24.167999999999999</v>
      </c>
    </row>
    <row r="86" spans="1:8" ht="15.75" x14ac:dyDescent="0.25">
      <c r="A86" s="10">
        <v>50</v>
      </c>
      <c r="B86" s="10"/>
      <c r="C86" s="72"/>
      <c r="D86" s="172" t="s">
        <v>24</v>
      </c>
      <c r="E86" s="234" t="s">
        <v>131</v>
      </c>
      <c r="F86" s="235"/>
      <c r="G86" s="14">
        <v>39.17</v>
      </c>
      <c r="H86" s="14">
        <f>G86*1.2</f>
        <v>47.003999999999998</v>
      </c>
    </row>
    <row r="87" spans="1:8" ht="15.75" x14ac:dyDescent="0.25">
      <c r="A87" s="84"/>
      <c r="B87" s="84"/>
      <c r="C87" s="148" t="s">
        <v>79</v>
      </c>
      <c r="D87" s="149"/>
      <c r="E87" s="20"/>
      <c r="F87" s="20"/>
      <c r="G87" s="1" t="s">
        <v>31</v>
      </c>
      <c r="H87" s="1"/>
    </row>
    <row r="88" spans="1:8" ht="15.75" x14ac:dyDescent="0.25">
      <c r="A88" s="16" t="s">
        <v>127</v>
      </c>
      <c r="B88" s="16"/>
      <c r="C88" s="16"/>
      <c r="D88" s="16"/>
      <c r="E88" s="16"/>
      <c r="F88" s="16"/>
      <c r="G88" s="16"/>
      <c r="H88" s="1"/>
    </row>
    <row r="89" spans="1:8" ht="15.75" x14ac:dyDescent="0.25">
      <c r="A89" s="10">
        <v>51</v>
      </c>
      <c r="B89" s="144"/>
      <c r="C89" s="4"/>
      <c r="D89" s="172" t="s">
        <v>13</v>
      </c>
      <c r="E89" s="5"/>
      <c r="F89" s="6"/>
      <c r="G89" s="14"/>
      <c r="H89" s="14">
        <f t="shared" ref="H89:H98" si="6">G89*1.2</f>
        <v>0</v>
      </c>
    </row>
    <row r="90" spans="1:8" ht="15.75" x14ac:dyDescent="0.25">
      <c r="A90" s="10">
        <v>52</v>
      </c>
      <c r="B90" s="145"/>
      <c r="C90" s="11" t="s">
        <v>17</v>
      </c>
      <c r="D90" s="172" t="s">
        <v>14</v>
      </c>
      <c r="E90" s="232" t="s">
        <v>76</v>
      </c>
      <c r="F90" s="233"/>
      <c r="G90" s="14"/>
      <c r="H90" s="14">
        <f t="shared" si="6"/>
        <v>0</v>
      </c>
    </row>
    <row r="91" spans="1:8" ht="15.75" x14ac:dyDescent="0.25">
      <c r="A91" s="10">
        <v>53</v>
      </c>
      <c r="B91" s="146"/>
      <c r="C91" s="7"/>
      <c r="D91" s="172" t="s">
        <v>15</v>
      </c>
      <c r="E91" s="12"/>
      <c r="F91" s="13"/>
      <c r="G91" s="14"/>
      <c r="H91" s="14">
        <f t="shared" si="6"/>
        <v>0</v>
      </c>
    </row>
    <row r="92" spans="1:8" ht="15.75" x14ac:dyDescent="0.25">
      <c r="A92" s="10"/>
      <c r="B92" s="145"/>
      <c r="C92" s="11"/>
      <c r="D92" s="195" t="s">
        <v>15</v>
      </c>
      <c r="E92" s="12" t="s">
        <v>72</v>
      </c>
      <c r="F92" s="13"/>
      <c r="G92" s="14">
        <v>35.36</v>
      </c>
      <c r="H92" s="14">
        <f>G92*1.2</f>
        <v>42.431999999999995</v>
      </c>
    </row>
    <row r="93" spans="1:8" ht="15.75" x14ac:dyDescent="0.25">
      <c r="A93" s="10">
        <v>54</v>
      </c>
      <c r="B93" s="145"/>
      <c r="C93" s="11"/>
      <c r="D93" s="172" t="s">
        <v>24</v>
      </c>
      <c r="E93" s="12" t="s">
        <v>72</v>
      </c>
      <c r="F93" s="13"/>
      <c r="G93" s="14"/>
      <c r="H93" s="14">
        <f>G93*1.2</f>
        <v>0</v>
      </c>
    </row>
    <row r="94" spans="1:8" ht="15.75" x14ac:dyDescent="0.25">
      <c r="A94" s="10">
        <v>55</v>
      </c>
      <c r="B94" s="145"/>
      <c r="C94" s="11"/>
      <c r="D94" s="172" t="s">
        <v>24</v>
      </c>
      <c r="E94" s="234" t="s">
        <v>76</v>
      </c>
      <c r="F94" s="235"/>
      <c r="G94" s="14">
        <v>64.39</v>
      </c>
      <c r="H94" s="14">
        <f>G94*1.2</f>
        <v>77.268000000000001</v>
      </c>
    </row>
    <row r="95" spans="1:8" ht="15.75" x14ac:dyDescent="0.25">
      <c r="A95" s="10"/>
      <c r="B95" s="145"/>
      <c r="C95" s="11"/>
      <c r="D95" s="195" t="s">
        <v>24</v>
      </c>
      <c r="E95" s="199" t="s">
        <v>131</v>
      </c>
      <c r="F95" s="200"/>
      <c r="G95" s="14">
        <v>46.08</v>
      </c>
      <c r="H95" s="14">
        <f>G95*1.2</f>
        <v>55.295999999999999</v>
      </c>
    </row>
    <row r="96" spans="1:8" ht="15.75" x14ac:dyDescent="0.25">
      <c r="A96" s="10">
        <v>56</v>
      </c>
      <c r="B96" s="144"/>
      <c r="C96" s="4"/>
      <c r="D96" s="172" t="s">
        <v>13</v>
      </c>
      <c r="E96" s="5"/>
      <c r="F96" s="6"/>
      <c r="G96" s="14"/>
      <c r="H96" s="14">
        <f t="shared" si="6"/>
        <v>0</v>
      </c>
    </row>
    <row r="97" spans="1:8" ht="15.75" x14ac:dyDescent="0.25">
      <c r="A97" s="10">
        <v>57</v>
      </c>
      <c r="B97" s="145"/>
      <c r="C97" s="11" t="s">
        <v>17</v>
      </c>
      <c r="D97" s="172" t="s">
        <v>14</v>
      </c>
      <c r="E97" s="232" t="s">
        <v>16</v>
      </c>
      <c r="F97" s="233"/>
      <c r="G97" s="14"/>
      <c r="H97" s="14">
        <f t="shared" si="6"/>
        <v>0</v>
      </c>
    </row>
    <row r="98" spans="1:8" ht="15.75" x14ac:dyDescent="0.25">
      <c r="A98" s="10">
        <v>58</v>
      </c>
      <c r="B98" s="146"/>
      <c r="C98" s="7"/>
      <c r="D98" s="172" t="s">
        <v>15</v>
      </c>
      <c r="E98" s="12"/>
      <c r="F98" s="13"/>
      <c r="G98" s="14"/>
      <c r="H98" s="14">
        <f t="shared" si="6"/>
        <v>0</v>
      </c>
    </row>
    <row r="99" spans="1:8" x14ac:dyDescent="0.25">
      <c r="A99" s="81" t="s">
        <v>77</v>
      </c>
      <c r="B99" s="81"/>
      <c r="C99" s="81"/>
      <c r="D99" s="81"/>
      <c r="E99" s="81"/>
      <c r="F99" s="81"/>
    </row>
    <row r="100" spans="1:8" ht="15.75" x14ac:dyDescent="0.25">
      <c r="A100" s="16" t="s">
        <v>128</v>
      </c>
      <c r="B100" s="16"/>
      <c r="C100" s="16"/>
      <c r="D100" s="16"/>
      <c r="E100" s="16"/>
      <c r="F100" s="16"/>
    </row>
    <row r="101" spans="1:8" ht="15.75" x14ac:dyDescent="0.25">
      <c r="A101" s="10">
        <v>59</v>
      </c>
      <c r="B101" s="144"/>
      <c r="C101" s="4"/>
      <c r="D101" s="172" t="s">
        <v>13</v>
      </c>
      <c r="E101" s="5"/>
      <c r="F101" s="6"/>
      <c r="G101" s="14"/>
      <c r="H101" s="14">
        <f t="shared" ref="H101:H103" si="7">G101*1.2</f>
        <v>0</v>
      </c>
    </row>
    <row r="102" spans="1:8" ht="15.75" x14ac:dyDescent="0.25">
      <c r="A102" s="10">
        <v>60</v>
      </c>
      <c r="B102" s="145"/>
      <c r="C102" s="11" t="s">
        <v>17</v>
      </c>
      <c r="D102" s="172" t="s">
        <v>14</v>
      </c>
      <c r="E102" s="232" t="s">
        <v>76</v>
      </c>
      <c r="F102" s="233"/>
      <c r="G102" s="14">
        <v>89.45</v>
      </c>
      <c r="H102" s="14">
        <f t="shared" si="7"/>
        <v>107.34</v>
      </c>
    </row>
    <row r="103" spans="1:8" ht="15.75" x14ac:dyDescent="0.25">
      <c r="A103" s="10">
        <v>61</v>
      </c>
      <c r="B103" s="146"/>
      <c r="C103" s="7"/>
      <c r="D103" s="172" t="s">
        <v>15</v>
      </c>
      <c r="E103" s="12"/>
      <c r="F103" s="13"/>
      <c r="G103" s="14">
        <v>79.989999999999995</v>
      </c>
      <c r="H103" s="14">
        <f t="shared" si="7"/>
        <v>95.987999999999985</v>
      </c>
    </row>
    <row r="104" spans="1:8" ht="15.75" x14ac:dyDescent="0.25">
      <c r="A104" s="10">
        <v>62</v>
      </c>
      <c r="B104" s="146"/>
      <c r="C104" s="7"/>
      <c r="D104" s="172" t="s">
        <v>24</v>
      </c>
      <c r="E104" s="12" t="s">
        <v>72</v>
      </c>
      <c r="F104" s="13"/>
      <c r="G104" s="14">
        <v>24.87</v>
      </c>
      <c r="H104" s="14">
        <f>G104*1.2</f>
        <v>29.844000000000001</v>
      </c>
    </row>
    <row r="105" spans="1:8" ht="15.75" x14ac:dyDescent="0.25">
      <c r="A105" s="10">
        <v>63</v>
      </c>
      <c r="B105" s="10"/>
      <c r="C105" s="72"/>
      <c r="D105" s="172" t="s">
        <v>24</v>
      </c>
      <c r="E105" s="234" t="s">
        <v>76</v>
      </c>
      <c r="F105" s="235"/>
      <c r="G105" s="14">
        <v>68.239999999999995</v>
      </c>
      <c r="H105" s="14">
        <f>G105*1.2</f>
        <v>81.887999999999991</v>
      </c>
    </row>
    <row r="106" spans="1:8" ht="15.75" x14ac:dyDescent="0.25">
      <c r="A106" s="10"/>
      <c r="B106" s="144"/>
      <c r="C106" s="4"/>
      <c r="D106" s="195" t="s">
        <v>24</v>
      </c>
      <c r="E106" s="199" t="s">
        <v>131</v>
      </c>
      <c r="F106" s="200"/>
      <c r="G106" s="14">
        <v>40.51</v>
      </c>
      <c r="H106" s="14">
        <f>G106*1.2</f>
        <v>48.611999999999995</v>
      </c>
    </row>
    <row r="107" spans="1:8" ht="15.75" x14ac:dyDescent="0.25">
      <c r="A107" s="10">
        <v>64</v>
      </c>
      <c r="B107" s="144"/>
      <c r="C107" s="4"/>
      <c r="D107" s="172" t="s">
        <v>13</v>
      </c>
      <c r="E107" s="5"/>
      <c r="F107" s="6"/>
      <c r="G107" s="14"/>
      <c r="H107" s="14">
        <f t="shared" ref="H107:H109" si="8">G107*1.2</f>
        <v>0</v>
      </c>
    </row>
    <row r="108" spans="1:8" ht="15.75" x14ac:dyDescent="0.25">
      <c r="A108" s="10">
        <v>65</v>
      </c>
      <c r="B108" s="145"/>
      <c r="C108" s="11" t="s">
        <v>17</v>
      </c>
      <c r="D108" s="172" t="s">
        <v>14</v>
      </c>
      <c r="E108" s="232" t="s">
        <v>16</v>
      </c>
      <c r="F108" s="233"/>
      <c r="G108" s="14">
        <v>132.62</v>
      </c>
      <c r="H108" s="14">
        <f t="shared" si="8"/>
        <v>159.14400000000001</v>
      </c>
    </row>
    <row r="109" spans="1:8" ht="15.75" x14ac:dyDescent="0.25">
      <c r="A109" s="10">
        <v>66</v>
      </c>
      <c r="B109" s="146"/>
      <c r="C109" s="7"/>
      <c r="D109" s="172" t="s">
        <v>15</v>
      </c>
      <c r="E109" s="12"/>
      <c r="F109" s="13"/>
      <c r="G109" s="14">
        <v>115</v>
      </c>
      <c r="H109" s="14">
        <f t="shared" si="8"/>
        <v>138</v>
      </c>
    </row>
    <row r="110" spans="1:8" ht="15.75" x14ac:dyDescent="0.25">
      <c r="A110" s="10">
        <v>67</v>
      </c>
      <c r="B110" s="10"/>
      <c r="C110" s="72"/>
      <c r="D110" s="172" t="s">
        <v>24</v>
      </c>
      <c r="E110" s="234" t="s">
        <v>16</v>
      </c>
      <c r="F110" s="235"/>
      <c r="G110" s="14">
        <v>74.430000000000007</v>
      </c>
      <c r="H110" s="14">
        <f>G110*1.2</f>
        <v>89.316000000000003</v>
      </c>
    </row>
    <row r="111" spans="1:8" ht="15.75" x14ac:dyDescent="0.25">
      <c r="A111" s="16" t="s">
        <v>148</v>
      </c>
      <c r="B111" s="16"/>
      <c r="C111" s="16"/>
      <c r="D111" s="16"/>
      <c r="E111" s="16"/>
      <c r="F111" s="16"/>
    </row>
    <row r="112" spans="1:8" ht="15.75" x14ac:dyDescent="0.25">
      <c r="A112" s="10">
        <v>68</v>
      </c>
      <c r="B112" s="144"/>
      <c r="C112" s="4"/>
      <c r="D112" s="172" t="s">
        <v>13</v>
      </c>
      <c r="E112" s="5"/>
      <c r="F112" s="6"/>
      <c r="G112" s="14"/>
      <c r="H112" s="14">
        <f t="shared" ref="H112:H114" si="9">G112*1.2</f>
        <v>0</v>
      </c>
    </row>
    <row r="113" spans="1:8" ht="15.75" x14ac:dyDescent="0.25">
      <c r="A113" s="10">
        <v>69</v>
      </c>
      <c r="B113" s="145"/>
      <c r="C113" s="11" t="s">
        <v>17</v>
      </c>
      <c r="D113" s="172" t="s">
        <v>14</v>
      </c>
      <c r="E113" s="232" t="s">
        <v>76</v>
      </c>
      <c r="F113" s="233"/>
      <c r="G113" s="14"/>
      <c r="H113" s="14">
        <f t="shared" si="9"/>
        <v>0</v>
      </c>
    </row>
    <row r="114" spans="1:8" ht="15.75" x14ac:dyDescent="0.25">
      <c r="A114" s="10">
        <v>70</v>
      </c>
      <c r="B114" s="146"/>
      <c r="C114" s="7"/>
      <c r="D114" s="172" t="s">
        <v>15</v>
      </c>
      <c r="E114" s="12"/>
      <c r="F114" s="13"/>
      <c r="G114" s="14"/>
      <c r="H114" s="14">
        <f t="shared" si="9"/>
        <v>0</v>
      </c>
    </row>
    <row r="115" spans="1:8" ht="15.75" x14ac:dyDescent="0.25">
      <c r="A115" s="10">
        <v>71</v>
      </c>
      <c r="B115" s="10"/>
      <c r="C115" s="72"/>
      <c r="D115" s="172" t="s">
        <v>24</v>
      </c>
      <c r="E115" s="234" t="s">
        <v>131</v>
      </c>
      <c r="F115" s="235"/>
      <c r="G115" s="14">
        <v>46.49</v>
      </c>
      <c r="H115" s="14">
        <f>G115*1.2</f>
        <v>55.788000000000004</v>
      </c>
    </row>
    <row r="116" spans="1:8" ht="15.75" x14ac:dyDescent="0.25">
      <c r="A116" s="10">
        <v>72</v>
      </c>
      <c r="B116" s="144"/>
      <c r="C116" s="4"/>
      <c r="D116" s="172" t="s">
        <v>13</v>
      </c>
      <c r="E116" s="5"/>
      <c r="F116" s="6"/>
      <c r="G116" s="14"/>
      <c r="H116" s="14">
        <f t="shared" ref="H116:H118" si="10">G116*1.2</f>
        <v>0</v>
      </c>
    </row>
    <row r="117" spans="1:8" ht="15.75" x14ac:dyDescent="0.25">
      <c r="A117" s="10">
        <v>73</v>
      </c>
      <c r="B117" s="145"/>
      <c r="C117" s="11" t="s">
        <v>17</v>
      </c>
      <c r="D117" s="172" t="s">
        <v>14</v>
      </c>
      <c r="E117" s="232" t="s">
        <v>16</v>
      </c>
      <c r="F117" s="233"/>
      <c r="G117" s="14"/>
      <c r="H117" s="14">
        <f t="shared" si="10"/>
        <v>0</v>
      </c>
    </row>
    <row r="118" spans="1:8" ht="15.75" x14ac:dyDescent="0.25">
      <c r="A118" s="10">
        <v>74</v>
      </c>
      <c r="B118" s="146"/>
      <c r="C118" s="7"/>
      <c r="D118" s="172" t="s">
        <v>15</v>
      </c>
      <c r="E118" s="12"/>
      <c r="F118" s="13"/>
      <c r="G118" s="14">
        <v>119.25</v>
      </c>
      <c r="H118" s="14">
        <f t="shared" si="10"/>
        <v>143.1</v>
      </c>
    </row>
    <row r="119" spans="1:8" x14ac:dyDescent="0.25">
      <c r="A119" s="81" t="s">
        <v>77</v>
      </c>
      <c r="B119" s="81"/>
      <c r="C119" s="81"/>
      <c r="D119" s="81"/>
      <c r="E119" s="81"/>
      <c r="F119" s="81"/>
    </row>
    <row r="120" spans="1:8" x14ac:dyDescent="0.25">
      <c r="A120" s="81"/>
      <c r="B120" s="81"/>
      <c r="C120" s="81"/>
      <c r="D120" s="81"/>
      <c r="E120" s="81"/>
      <c r="F120" s="81"/>
    </row>
    <row r="121" spans="1:8" x14ac:dyDescent="0.25">
      <c r="A121" s="81"/>
      <c r="B121" s="81"/>
      <c r="C121" s="81"/>
      <c r="D121" s="81"/>
      <c r="E121" s="81"/>
      <c r="F121" s="81"/>
    </row>
    <row r="122" spans="1:8" x14ac:dyDescent="0.25">
      <c r="A122" s="81"/>
      <c r="B122" s="81"/>
      <c r="C122" s="81"/>
      <c r="D122" s="81"/>
      <c r="E122" s="81"/>
      <c r="F122" s="81"/>
    </row>
    <row r="123" spans="1:8" x14ac:dyDescent="0.25">
      <c r="A123" s="81"/>
      <c r="B123" s="81"/>
      <c r="C123" s="81"/>
      <c r="D123" s="81"/>
      <c r="E123" s="81"/>
      <c r="F123" s="81"/>
    </row>
    <row r="124" spans="1:8" x14ac:dyDescent="0.25">
      <c r="A124" s="81"/>
      <c r="B124" s="81"/>
      <c r="C124" s="81"/>
      <c r="D124" s="81"/>
      <c r="E124" s="81"/>
      <c r="F124" s="81"/>
    </row>
    <row r="125" spans="1:8" x14ac:dyDescent="0.25">
      <c r="A125" s="81"/>
      <c r="B125" s="81"/>
      <c r="C125" s="81"/>
      <c r="D125" s="81"/>
      <c r="E125" s="81"/>
      <c r="F125" s="81"/>
    </row>
    <row r="126" spans="1:8" x14ac:dyDescent="0.25">
      <c r="A126" s="81"/>
      <c r="B126" s="81"/>
      <c r="C126" s="81"/>
      <c r="D126" s="81"/>
      <c r="E126" s="81"/>
      <c r="F126" s="81"/>
    </row>
    <row r="127" spans="1:8" x14ac:dyDescent="0.25">
      <c r="A127" s="81"/>
      <c r="B127" s="81"/>
      <c r="C127" s="81"/>
      <c r="D127" s="81"/>
      <c r="E127" s="81"/>
      <c r="F127" s="81"/>
    </row>
    <row r="128" spans="1:8" ht="15.75" x14ac:dyDescent="0.25">
      <c r="A128" s="84"/>
      <c r="B128" s="84"/>
      <c r="C128" s="20"/>
      <c r="D128" s="84" t="s">
        <v>78</v>
      </c>
      <c r="E128" s="20"/>
      <c r="F128" s="20"/>
      <c r="G128" s="1" t="s">
        <v>31</v>
      </c>
      <c r="H128" s="1"/>
    </row>
    <row r="129" spans="1:8" ht="15.75" x14ac:dyDescent="0.25">
      <c r="A129" s="16" t="s">
        <v>81</v>
      </c>
      <c r="B129" s="16"/>
      <c r="C129" s="16"/>
      <c r="D129" s="16"/>
      <c r="E129" s="16"/>
      <c r="F129" s="16"/>
      <c r="G129" s="16"/>
      <c r="H129" s="1"/>
    </row>
    <row r="130" spans="1:8" ht="15.75" x14ac:dyDescent="0.25">
      <c r="A130" s="10">
        <v>75</v>
      </c>
      <c r="B130" s="144"/>
      <c r="C130" s="4"/>
      <c r="D130" s="172" t="s">
        <v>13</v>
      </c>
      <c r="E130" s="5"/>
      <c r="F130" s="6"/>
      <c r="G130" s="14"/>
      <c r="H130" s="14">
        <f t="shared" ref="H130:H137" si="11">G130*1.2</f>
        <v>0</v>
      </c>
    </row>
    <row r="131" spans="1:8" ht="15.75" x14ac:dyDescent="0.25">
      <c r="A131" s="10">
        <v>76</v>
      </c>
      <c r="B131" s="145"/>
      <c r="C131" s="11" t="s">
        <v>17</v>
      </c>
      <c r="D131" s="172" t="s">
        <v>14</v>
      </c>
      <c r="E131" s="232" t="s">
        <v>76</v>
      </c>
      <c r="F131" s="233"/>
      <c r="G131" s="14"/>
      <c r="H131" s="14">
        <f t="shared" si="11"/>
        <v>0</v>
      </c>
    </row>
    <row r="132" spans="1:8" ht="15.75" x14ac:dyDescent="0.25">
      <c r="A132" s="10">
        <v>77</v>
      </c>
      <c r="B132" s="146"/>
      <c r="C132" s="7"/>
      <c r="D132" s="172" t="s">
        <v>15</v>
      </c>
      <c r="E132" s="12"/>
      <c r="F132" s="13"/>
      <c r="G132" s="14">
        <v>77.08</v>
      </c>
      <c r="H132" s="14">
        <f t="shared" si="11"/>
        <v>92.495999999999995</v>
      </c>
    </row>
    <row r="133" spans="1:8" ht="15.75" x14ac:dyDescent="0.25">
      <c r="A133" s="10">
        <v>78</v>
      </c>
      <c r="B133" s="145"/>
      <c r="C133" s="11"/>
      <c r="D133" s="172" t="s">
        <v>125</v>
      </c>
      <c r="E133" s="8" t="s">
        <v>72</v>
      </c>
      <c r="F133" s="9"/>
      <c r="G133" s="14">
        <v>24.06</v>
      </c>
      <c r="H133" s="14">
        <f>G133*1.2</f>
        <v>28.871999999999996</v>
      </c>
    </row>
    <row r="134" spans="1:8" ht="15.75" x14ac:dyDescent="0.25">
      <c r="A134" s="10"/>
      <c r="B134" s="145"/>
      <c r="C134" s="11"/>
      <c r="D134" s="195" t="s">
        <v>125</v>
      </c>
      <c r="E134" s="76" t="s">
        <v>131</v>
      </c>
      <c r="F134" s="74"/>
      <c r="G134" s="14">
        <v>39.25</v>
      </c>
      <c r="H134" s="14">
        <f>G134*1.2</f>
        <v>47.1</v>
      </c>
    </row>
    <row r="135" spans="1:8" ht="15.75" x14ac:dyDescent="0.25">
      <c r="A135" s="10">
        <v>79</v>
      </c>
      <c r="B135" s="144"/>
      <c r="C135" s="4"/>
      <c r="D135" s="172" t="s">
        <v>13</v>
      </c>
      <c r="E135" s="5"/>
      <c r="F135" s="6"/>
      <c r="G135" s="14"/>
      <c r="H135" s="14">
        <f t="shared" si="11"/>
        <v>0</v>
      </c>
    </row>
    <row r="136" spans="1:8" ht="15.75" x14ac:dyDescent="0.25">
      <c r="A136" s="10">
        <v>80</v>
      </c>
      <c r="B136" s="145"/>
      <c r="C136" s="11" t="s">
        <v>17</v>
      </c>
      <c r="D136" s="172" t="s">
        <v>14</v>
      </c>
      <c r="E136" s="232" t="s">
        <v>16</v>
      </c>
      <c r="F136" s="233"/>
      <c r="G136" s="14">
        <v>104.1</v>
      </c>
      <c r="H136" s="14">
        <f t="shared" si="11"/>
        <v>124.91999999999999</v>
      </c>
    </row>
    <row r="137" spans="1:8" ht="15.75" x14ac:dyDescent="0.25">
      <c r="A137" s="10">
        <v>81</v>
      </c>
      <c r="B137" s="146"/>
      <c r="C137" s="7"/>
      <c r="D137" s="172" t="s">
        <v>15</v>
      </c>
      <c r="E137" s="12"/>
      <c r="F137" s="13"/>
      <c r="G137" s="14">
        <v>97.47</v>
      </c>
      <c r="H137" s="14">
        <f t="shared" si="11"/>
        <v>116.964</v>
      </c>
    </row>
    <row r="138" spans="1:8" ht="15.75" x14ac:dyDescent="0.25">
      <c r="A138" s="84"/>
      <c r="B138" s="84"/>
      <c r="C138" s="148"/>
      <c r="D138" s="149" t="s">
        <v>79</v>
      </c>
      <c r="E138" s="148"/>
      <c r="F138" s="20"/>
      <c r="G138" s="1" t="s">
        <v>31</v>
      </c>
      <c r="H138" s="1"/>
    </row>
    <row r="139" spans="1:8" ht="15.75" x14ac:dyDescent="0.25">
      <c r="A139" s="16" t="s">
        <v>81</v>
      </c>
      <c r="B139" s="16"/>
      <c r="C139" s="16"/>
      <c r="D139" s="16"/>
      <c r="E139" s="16"/>
      <c r="F139" s="16"/>
      <c r="G139" s="16"/>
      <c r="H139" s="1"/>
    </row>
    <row r="140" spans="1:8" ht="15.75" x14ac:dyDescent="0.25">
      <c r="A140" s="10">
        <v>82</v>
      </c>
      <c r="B140" s="144"/>
      <c r="C140" s="4"/>
      <c r="D140" s="172" t="s">
        <v>13</v>
      </c>
      <c r="E140" s="5"/>
      <c r="F140" s="6"/>
      <c r="G140" s="14"/>
      <c r="H140" s="14">
        <f t="shared" ref="H140:H147" si="12">G140*1.2</f>
        <v>0</v>
      </c>
    </row>
    <row r="141" spans="1:8" ht="15.75" x14ac:dyDescent="0.25">
      <c r="A141" s="10">
        <v>83</v>
      </c>
      <c r="B141" s="145"/>
      <c r="C141" s="11" t="s">
        <v>17</v>
      </c>
      <c r="D141" s="172" t="s">
        <v>14</v>
      </c>
      <c r="E141" s="232" t="s">
        <v>76</v>
      </c>
      <c r="F141" s="233"/>
      <c r="G141" s="14"/>
      <c r="H141" s="14">
        <f t="shared" si="12"/>
        <v>0</v>
      </c>
    </row>
    <row r="142" spans="1:8" ht="15.75" x14ac:dyDescent="0.25">
      <c r="A142" s="10">
        <v>84</v>
      </c>
      <c r="B142" s="146"/>
      <c r="C142" s="7"/>
      <c r="D142" s="172" t="s">
        <v>15</v>
      </c>
      <c r="E142" s="12"/>
      <c r="F142" s="13"/>
      <c r="G142" s="14">
        <v>83.71</v>
      </c>
      <c r="H142" s="14">
        <f t="shared" si="12"/>
        <v>100.45199999999998</v>
      </c>
    </row>
    <row r="143" spans="1:8" ht="15.75" x14ac:dyDescent="0.25">
      <c r="A143" s="196"/>
      <c r="B143" s="197"/>
      <c r="C143" s="171"/>
      <c r="D143" s="10" t="s">
        <v>125</v>
      </c>
      <c r="E143" s="234" t="s">
        <v>131</v>
      </c>
      <c r="F143" s="235"/>
      <c r="G143" s="14">
        <v>35.49</v>
      </c>
      <c r="H143" s="201">
        <f>G143*1.2</f>
        <v>42.588000000000001</v>
      </c>
    </row>
    <row r="144" spans="1:8" ht="15.75" x14ac:dyDescent="0.25">
      <c r="A144" s="270"/>
      <c r="B144" s="271"/>
      <c r="C144" s="271"/>
      <c r="D144" s="271"/>
      <c r="E144" s="271"/>
      <c r="F144" s="271"/>
      <c r="G144" s="271"/>
      <c r="H144" s="272"/>
    </row>
    <row r="145" spans="1:8" ht="15.75" x14ac:dyDescent="0.25">
      <c r="A145" s="10">
        <v>85</v>
      </c>
      <c r="B145" s="144"/>
      <c r="C145" s="4"/>
      <c r="D145" s="172" t="s">
        <v>13</v>
      </c>
      <c r="E145" s="5"/>
      <c r="F145" s="6"/>
      <c r="G145" s="14"/>
      <c r="H145" s="14">
        <f t="shared" si="12"/>
        <v>0</v>
      </c>
    </row>
    <row r="146" spans="1:8" ht="15.75" x14ac:dyDescent="0.25">
      <c r="A146" s="10">
        <v>86</v>
      </c>
      <c r="B146" s="145"/>
      <c r="C146" s="11" t="s">
        <v>17</v>
      </c>
      <c r="D146" s="172" t="s">
        <v>14</v>
      </c>
      <c r="E146" s="232" t="s">
        <v>16</v>
      </c>
      <c r="F146" s="233"/>
      <c r="G146" s="14">
        <v>107.81</v>
      </c>
      <c r="H146" s="14">
        <f t="shared" si="12"/>
        <v>129.37199999999999</v>
      </c>
    </row>
    <row r="147" spans="1:8" ht="15.75" x14ac:dyDescent="0.25">
      <c r="A147" s="10">
        <v>87</v>
      </c>
      <c r="B147" s="146"/>
      <c r="C147" s="7"/>
      <c r="D147" s="172" t="s">
        <v>15</v>
      </c>
      <c r="E147" s="12"/>
      <c r="F147" s="13"/>
      <c r="G147" s="14">
        <v>100.25</v>
      </c>
      <c r="H147" s="14">
        <f t="shared" si="12"/>
        <v>120.3</v>
      </c>
    </row>
    <row r="148" spans="1:8" ht="15.75" x14ac:dyDescent="0.25">
      <c r="A148" s="10">
        <v>88</v>
      </c>
      <c r="B148" s="10"/>
      <c r="C148" s="72"/>
      <c r="D148" s="172" t="s">
        <v>125</v>
      </c>
      <c r="E148" s="234" t="s">
        <v>16</v>
      </c>
      <c r="F148" s="235"/>
      <c r="G148" s="14"/>
      <c r="H148" s="14">
        <f>G148*1.2</f>
        <v>0</v>
      </c>
    </row>
    <row r="149" spans="1:8" x14ac:dyDescent="0.25">
      <c r="A149" s="81" t="s">
        <v>77</v>
      </c>
      <c r="B149" s="81"/>
      <c r="C149" s="81"/>
      <c r="D149" s="81"/>
      <c r="E149" s="81"/>
      <c r="F149" s="81"/>
    </row>
    <row r="151" spans="1:8" x14ac:dyDescent="0.25">
      <c r="A151" t="s">
        <v>37</v>
      </c>
      <c r="D151" t="s">
        <v>20</v>
      </c>
    </row>
  </sheetData>
  <mergeCells count="40">
    <mergeCell ref="A56:H56"/>
    <mergeCell ref="E18:F18"/>
    <mergeCell ref="E21:F21"/>
    <mergeCell ref="E23:F23"/>
    <mergeCell ref="E24:F24"/>
    <mergeCell ref="E25:F25"/>
    <mergeCell ref="E33:F33"/>
    <mergeCell ref="E36:F36"/>
    <mergeCell ref="E39:F39"/>
    <mergeCell ref="E40:F40"/>
    <mergeCell ref="E41:F41"/>
    <mergeCell ref="E52:F52"/>
    <mergeCell ref="E55:F55"/>
    <mergeCell ref="E102:F102"/>
    <mergeCell ref="E58:F58"/>
    <mergeCell ref="E68:F68"/>
    <mergeCell ref="E72:F72"/>
    <mergeCell ref="E74:F74"/>
    <mergeCell ref="E79:F79"/>
    <mergeCell ref="E82:F82"/>
    <mergeCell ref="E85:F85"/>
    <mergeCell ref="E86:F86"/>
    <mergeCell ref="E90:F90"/>
    <mergeCell ref="E94:F94"/>
    <mergeCell ref="E97:F97"/>
    <mergeCell ref="E70:F70"/>
    <mergeCell ref="E75:F75"/>
    <mergeCell ref="E148:F148"/>
    <mergeCell ref="E105:F105"/>
    <mergeCell ref="E108:F108"/>
    <mergeCell ref="E110:F110"/>
    <mergeCell ref="E113:F113"/>
    <mergeCell ref="E115:F115"/>
    <mergeCell ref="E117:F117"/>
    <mergeCell ref="E131:F131"/>
    <mergeCell ref="E136:F136"/>
    <mergeCell ref="E141:F141"/>
    <mergeCell ref="A144:H144"/>
    <mergeCell ref="E146:F146"/>
    <mergeCell ref="E143:F14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68"/>
  <sheetViews>
    <sheetView workbookViewId="0">
      <selection activeCell="F17" sqref="F17"/>
    </sheetView>
  </sheetViews>
  <sheetFormatPr defaultRowHeight="15" x14ac:dyDescent="0.25"/>
  <cols>
    <col min="2" max="2" width="11.28515625" customWidth="1"/>
    <col min="5" max="5" width="14.28515625" customWidth="1"/>
    <col min="6" max="6" width="13.7109375" customWidth="1"/>
  </cols>
  <sheetData>
    <row r="1" spans="1:9" ht="15.75" x14ac:dyDescent="0.25">
      <c r="A1" s="1"/>
      <c r="B1" s="1"/>
      <c r="C1" s="1"/>
      <c r="D1" s="1"/>
      <c r="E1" s="1" t="s">
        <v>0</v>
      </c>
      <c r="F1" s="1"/>
      <c r="G1" s="1"/>
      <c r="H1" s="1"/>
    </row>
    <row r="2" spans="1:9" ht="15.75" x14ac:dyDescent="0.25">
      <c r="A2" s="1"/>
      <c r="B2" s="1"/>
      <c r="C2" s="1"/>
      <c r="D2" s="1"/>
      <c r="E2" s="1" t="s">
        <v>1</v>
      </c>
      <c r="F2" s="1"/>
      <c r="G2" s="1"/>
      <c r="H2" s="1"/>
    </row>
    <row r="3" spans="1:9" ht="15.75" x14ac:dyDescent="0.25">
      <c r="A3" s="1"/>
      <c r="B3" s="1"/>
      <c r="C3" s="1"/>
      <c r="D3" s="1"/>
      <c r="E3" s="1" t="s">
        <v>187</v>
      </c>
      <c r="F3" s="1"/>
      <c r="G3" s="1"/>
      <c r="H3" s="1"/>
    </row>
    <row r="4" spans="1:9" ht="15.75" x14ac:dyDescent="0.25">
      <c r="A4" s="1"/>
      <c r="B4" s="1"/>
      <c r="C4" s="1"/>
      <c r="D4" s="1"/>
      <c r="E4" s="1"/>
      <c r="F4" s="1"/>
      <c r="G4" s="1"/>
      <c r="H4" s="1"/>
    </row>
    <row r="5" spans="1:9" ht="15.75" x14ac:dyDescent="0.25">
      <c r="A5" s="1"/>
      <c r="B5" s="1"/>
      <c r="C5" s="1"/>
      <c r="D5" s="1"/>
      <c r="E5" s="1" t="s">
        <v>192</v>
      </c>
      <c r="F5" s="1"/>
      <c r="G5" s="1"/>
      <c r="H5" s="1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2" t="s">
        <v>195</v>
      </c>
      <c r="B8" s="2"/>
      <c r="C8" s="2"/>
      <c r="D8" s="2"/>
      <c r="E8" s="2"/>
      <c r="F8" s="2"/>
      <c r="G8" s="1"/>
      <c r="H8" s="1"/>
      <c r="I8" s="1"/>
    </row>
    <row r="9" spans="1:9" ht="15.75" x14ac:dyDescent="0.25">
      <c r="A9" s="1"/>
      <c r="B9" s="22" t="s">
        <v>196</v>
      </c>
      <c r="C9" s="22"/>
      <c r="D9" s="22"/>
      <c r="E9" s="22"/>
      <c r="F9" s="15"/>
      <c r="G9" s="15"/>
      <c r="H9" s="1"/>
      <c r="I9" s="1"/>
    </row>
    <row r="10" spans="1:9" ht="15.75" x14ac:dyDescent="0.25">
      <c r="A10" s="1" t="s">
        <v>12</v>
      </c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15.75" x14ac:dyDescent="0.25">
      <c r="A12" s="3" t="s">
        <v>28</v>
      </c>
      <c r="B12" s="3"/>
      <c r="C12" s="3"/>
      <c r="D12" s="3"/>
      <c r="E12" s="3"/>
      <c r="F12" s="1" t="s">
        <v>29</v>
      </c>
      <c r="G12" s="1"/>
      <c r="H12" s="1"/>
      <c r="I12" s="1"/>
    </row>
    <row r="13" spans="1:9" ht="15.75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15.75" x14ac:dyDescent="0.25">
      <c r="A14" s="4" t="s">
        <v>11</v>
      </c>
      <c r="B14" s="4" t="s">
        <v>5</v>
      </c>
      <c r="C14" s="4" t="s">
        <v>4</v>
      </c>
      <c r="D14" s="5" t="s">
        <v>6</v>
      </c>
      <c r="E14" s="6"/>
      <c r="F14" s="4" t="s">
        <v>7</v>
      </c>
      <c r="G14" s="4" t="s">
        <v>9</v>
      </c>
      <c r="H14" s="1"/>
      <c r="I14" s="1"/>
    </row>
    <row r="15" spans="1:9" ht="15.75" x14ac:dyDescent="0.25">
      <c r="A15" s="7"/>
      <c r="B15" s="7"/>
      <c r="C15" s="7"/>
      <c r="D15" s="8"/>
      <c r="E15" s="9"/>
      <c r="F15" s="7" t="s">
        <v>8</v>
      </c>
      <c r="G15" s="7" t="s">
        <v>10</v>
      </c>
      <c r="H15" s="1"/>
      <c r="I15" s="1"/>
    </row>
    <row r="16" spans="1:9" ht="15.75" x14ac:dyDescent="0.25">
      <c r="A16" s="10">
        <v>1</v>
      </c>
      <c r="B16" s="4"/>
      <c r="C16" s="176" t="s">
        <v>13</v>
      </c>
      <c r="D16" s="5"/>
      <c r="E16" s="6"/>
      <c r="F16" s="14">
        <f>F17*1.2</f>
        <v>86.399999999999991</v>
      </c>
      <c r="G16" s="14">
        <f t="shared" ref="G16:G21" si="0">F16*1.2</f>
        <v>103.67999999999999</v>
      </c>
      <c r="H16" s="1"/>
      <c r="I16" s="1"/>
    </row>
    <row r="17" spans="1:9" ht="15.75" x14ac:dyDescent="0.25">
      <c r="A17" s="10">
        <v>2</v>
      </c>
      <c r="B17" s="11" t="s">
        <v>17</v>
      </c>
      <c r="C17" s="176" t="s">
        <v>14</v>
      </c>
      <c r="D17" s="232" t="s">
        <v>76</v>
      </c>
      <c r="E17" s="233"/>
      <c r="F17" s="14">
        <v>72</v>
      </c>
      <c r="G17" s="14">
        <f t="shared" si="0"/>
        <v>86.399999999999991</v>
      </c>
      <c r="H17" s="1"/>
      <c r="I17" s="1"/>
    </row>
    <row r="18" spans="1:9" ht="15.75" x14ac:dyDescent="0.25">
      <c r="A18" s="10">
        <v>3</v>
      </c>
      <c r="B18" s="7"/>
      <c r="C18" s="176" t="s">
        <v>15</v>
      </c>
      <c r="D18" s="12"/>
      <c r="E18" s="13"/>
      <c r="F18" s="14">
        <f>F17*0.8</f>
        <v>57.6</v>
      </c>
      <c r="G18" s="14">
        <f t="shared" si="0"/>
        <v>69.12</v>
      </c>
      <c r="H18" s="1"/>
      <c r="I18" s="1"/>
    </row>
    <row r="19" spans="1:9" ht="15.75" x14ac:dyDescent="0.25">
      <c r="A19" s="10">
        <v>4</v>
      </c>
      <c r="B19" s="4"/>
      <c r="C19" s="176" t="s">
        <v>13</v>
      </c>
      <c r="D19" s="5"/>
      <c r="E19" s="6"/>
      <c r="F19" s="14">
        <f>F20*1.2</f>
        <v>104.39999999999999</v>
      </c>
      <c r="G19" s="14">
        <f t="shared" si="0"/>
        <v>125.27999999999999</v>
      </c>
      <c r="H19" s="1"/>
      <c r="I19" s="1"/>
    </row>
    <row r="20" spans="1:9" ht="15.75" x14ac:dyDescent="0.25">
      <c r="A20" s="10">
        <v>5</v>
      </c>
      <c r="B20" s="11" t="s">
        <v>17</v>
      </c>
      <c r="C20" s="176" t="s">
        <v>14</v>
      </c>
      <c r="D20" s="232" t="s">
        <v>16</v>
      </c>
      <c r="E20" s="233"/>
      <c r="F20" s="14">
        <v>87</v>
      </c>
      <c r="G20" s="14">
        <f t="shared" si="0"/>
        <v>104.39999999999999</v>
      </c>
      <c r="H20" s="1"/>
      <c r="I20" s="1"/>
    </row>
    <row r="21" spans="1:9" ht="15.75" x14ac:dyDescent="0.25">
      <c r="A21" s="10">
        <v>6</v>
      </c>
      <c r="B21" s="7"/>
      <c r="C21" s="176" t="s">
        <v>15</v>
      </c>
      <c r="D21" s="12"/>
      <c r="E21" s="13"/>
      <c r="F21" s="14">
        <f>F20*0.8</f>
        <v>69.600000000000009</v>
      </c>
      <c r="G21" s="14">
        <f t="shared" si="0"/>
        <v>83.52000000000001</v>
      </c>
      <c r="H21" s="1"/>
      <c r="I21" s="1"/>
    </row>
    <row r="22" spans="1:9" ht="15.75" x14ac:dyDescent="0.25">
      <c r="A22" s="10">
        <v>7</v>
      </c>
      <c r="B22" s="72" t="s">
        <v>71</v>
      </c>
      <c r="C22" s="10" t="s">
        <v>14</v>
      </c>
      <c r="D22" s="76" t="s">
        <v>72</v>
      </c>
      <c r="E22" s="74"/>
      <c r="F22" s="14">
        <v>50.5</v>
      </c>
      <c r="G22" s="14">
        <f>F22*1.2</f>
        <v>60.599999999999994</v>
      </c>
      <c r="H22" s="1"/>
      <c r="I22" s="1"/>
    </row>
    <row r="23" spans="1:9" ht="15.75" x14ac:dyDescent="0.25">
      <c r="A23" s="84"/>
      <c r="B23" s="20"/>
      <c r="C23" s="84"/>
      <c r="D23" s="20"/>
      <c r="E23" s="20"/>
      <c r="F23" s="21"/>
      <c r="G23" s="21"/>
      <c r="H23" s="1"/>
      <c r="I23" s="1"/>
    </row>
    <row r="24" spans="1:9" ht="15.75" x14ac:dyDescent="0.25">
      <c r="A24" s="84"/>
      <c r="B24" s="20"/>
      <c r="C24" s="84"/>
      <c r="D24" s="20"/>
      <c r="E24" s="20"/>
      <c r="F24" s="21"/>
      <c r="G24" s="21"/>
      <c r="H24" s="1"/>
      <c r="I24" s="1"/>
    </row>
    <row r="25" spans="1:9" ht="15.75" x14ac:dyDescent="0.25">
      <c r="A25" s="3" t="s">
        <v>30</v>
      </c>
      <c r="B25" s="3"/>
      <c r="C25" s="3"/>
      <c r="D25" s="3"/>
      <c r="E25" s="3"/>
      <c r="F25" s="1" t="s">
        <v>3</v>
      </c>
      <c r="G25" s="1"/>
      <c r="H25" s="1"/>
      <c r="I25" s="1"/>
    </row>
    <row r="26" spans="1:9" ht="15.75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5.75" x14ac:dyDescent="0.25">
      <c r="A27" s="4" t="s">
        <v>11</v>
      </c>
      <c r="B27" s="4" t="s">
        <v>5</v>
      </c>
      <c r="C27" s="4" t="s">
        <v>4</v>
      </c>
      <c r="D27" s="5" t="s">
        <v>6</v>
      </c>
      <c r="E27" s="6"/>
      <c r="F27" s="4" t="s">
        <v>7</v>
      </c>
      <c r="G27" s="4" t="s">
        <v>9</v>
      </c>
      <c r="H27" s="1"/>
      <c r="I27" s="1"/>
    </row>
    <row r="28" spans="1:9" ht="15.75" x14ac:dyDescent="0.25">
      <c r="A28" s="7"/>
      <c r="B28" s="7"/>
      <c r="C28" s="7"/>
      <c r="D28" s="8"/>
      <c r="E28" s="9"/>
      <c r="F28" s="7" t="s">
        <v>8</v>
      </c>
      <c r="G28" s="7" t="s">
        <v>10</v>
      </c>
      <c r="H28" s="1"/>
      <c r="I28" s="1"/>
    </row>
    <row r="29" spans="1:9" ht="15.75" x14ac:dyDescent="0.25">
      <c r="A29" s="10">
        <v>8</v>
      </c>
      <c r="B29" s="4"/>
      <c r="C29" s="176" t="s">
        <v>13</v>
      </c>
      <c r="D29" s="5"/>
      <c r="E29" s="6"/>
      <c r="F29" s="14">
        <f>F30*1.2</f>
        <v>92.399999999999991</v>
      </c>
      <c r="G29" s="14">
        <f t="shared" ref="G29:G34" si="1">F29*1.2</f>
        <v>110.87999999999998</v>
      </c>
      <c r="H29" s="1"/>
      <c r="I29" s="1"/>
    </row>
    <row r="30" spans="1:9" ht="15.75" x14ac:dyDescent="0.25">
      <c r="A30" s="10">
        <v>9</v>
      </c>
      <c r="B30" s="11" t="s">
        <v>17</v>
      </c>
      <c r="C30" s="176" t="s">
        <v>14</v>
      </c>
      <c r="D30" s="232" t="s">
        <v>76</v>
      </c>
      <c r="E30" s="233"/>
      <c r="F30" s="14">
        <v>77</v>
      </c>
      <c r="G30" s="14">
        <f t="shared" si="1"/>
        <v>92.399999999999991</v>
      </c>
      <c r="H30" s="1"/>
      <c r="I30" s="1"/>
    </row>
    <row r="31" spans="1:9" ht="15.75" x14ac:dyDescent="0.25">
      <c r="A31" s="10">
        <v>10</v>
      </c>
      <c r="B31" s="7"/>
      <c r="C31" s="176" t="s">
        <v>15</v>
      </c>
      <c r="D31" s="12"/>
      <c r="E31" s="13"/>
      <c r="F31" s="14">
        <f>F30*0.8</f>
        <v>61.6</v>
      </c>
      <c r="G31" s="14">
        <f t="shared" si="1"/>
        <v>73.92</v>
      </c>
      <c r="H31" s="1"/>
      <c r="I31" s="1"/>
    </row>
    <row r="32" spans="1:9" ht="15.75" x14ac:dyDescent="0.25">
      <c r="A32" s="10">
        <v>11</v>
      </c>
      <c r="B32" s="4"/>
      <c r="C32" s="176" t="s">
        <v>13</v>
      </c>
      <c r="D32" s="5"/>
      <c r="E32" s="6"/>
      <c r="F32" s="14">
        <f>F33*1.2</f>
        <v>110.39999999999999</v>
      </c>
      <c r="G32" s="14">
        <f t="shared" si="1"/>
        <v>132.47999999999999</v>
      </c>
      <c r="H32" s="1"/>
      <c r="I32" s="1"/>
    </row>
    <row r="33" spans="1:9" ht="15.75" x14ac:dyDescent="0.25">
      <c r="A33" s="10">
        <v>12</v>
      </c>
      <c r="B33" s="11" t="s">
        <v>17</v>
      </c>
      <c r="C33" s="176" t="s">
        <v>14</v>
      </c>
      <c r="D33" s="232" t="s">
        <v>16</v>
      </c>
      <c r="E33" s="233"/>
      <c r="F33" s="14">
        <v>92</v>
      </c>
      <c r="G33" s="14">
        <f t="shared" si="1"/>
        <v>110.39999999999999</v>
      </c>
      <c r="H33" s="1"/>
      <c r="I33" s="1"/>
    </row>
    <row r="34" spans="1:9" ht="15.75" x14ac:dyDescent="0.25">
      <c r="A34" s="10">
        <v>13</v>
      </c>
      <c r="B34" s="7"/>
      <c r="C34" s="176" t="s">
        <v>15</v>
      </c>
      <c r="D34" s="12"/>
      <c r="E34" s="13"/>
      <c r="F34" s="14">
        <f>F33*0.8</f>
        <v>73.600000000000009</v>
      </c>
      <c r="G34" s="14">
        <f t="shared" si="1"/>
        <v>88.320000000000007</v>
      </c>
      <c r="H34" s="1"/>
      <c r="I34" s="1"/>
    </row>
    <row r="35" spans="1:9" ht="15.75" x14ac:dyDescent="0.25">
      <c r="A35" s="10">
        <v>14</v>
      </c>
      <c r="B35" s="72" t="s">
        <v>71</v>
      </c>
      <c r="C35" s="10" t="s">
        <v>14</v>
      </c>
      <c r="D35" s="76" t="s">
        <v>72</v>
      </c>
      <c r="E35" s="74"/>
      <c r="F35" s="14">
        <v>58.6</v>
      </c>
      <c r="G35" s="14">
        <f>F35*1.2</f>
        <v>70.319999999999993</v>
      </c>
      <c r="H35" s="1"/>
      <c r="I35" s="1"/>
    </row>
    <row r="36" spans="1:9" ht="15.75" x14ac:dyDescent="0.25">
      <c r="A36" s="84"/>
      <c r="B36" s="20"/>
      <c r="C36" s="84"/>
      <c r="D36" s="20"/>
      <c r="E36" s="20"/>
      <c r="F36" s="21"/>
      <c r="G36" s="21"/>
      <c r="H36" s="1"/>
      <c r="I36" s="1"/>
    </row>
    <row r="37" spans="1:9" ht="15.75" x14ac:dyDescent="0.25">
      <c r="A37" s="84"/>
      <c r="B37" s="20"/>
      <c r="C37" s="84"/>
      <c r="D37" s="20"/>
      <c r="E37" s="20"/>
      <c r="F37" s="1" t="s">
        <v>31</v>
      </c>
      <c r="G37" s="1"/>
      <c r="H37" s="1"/>
      <c r="I37" s="1"/>
    </row>
    <row r="38" spans="1:9" ht="15.75" x14ac:dyDescent="0.25">
      <c r="A38" s="16" t="s">
        <v>21</v>
      </c>
      <c r="B38" s="16"/>
      <c r="C38" s="16"/>
      <c r="D38" s="16"/>
      <c r="E38" s="16"/>
      <c r="F38" s="194"/>
      <c r="G38" s="1"/>
      <c r="H38" s="1"/>
      <c r="I38" s="1"/>
    </row>
    <row r="39" spans="1:9" ht="15.75" x14ac:dyDescent="0.25">
      <c r="A39" s="10">
        <v>15</v>
      </c>
      <c r="B39" s="4"/>
      <c r="C39" s="176" t="s">
        <v>13</v>
      </c>
      <c r="D39" s="5"/>
      <c r="E39" s="6"/>
      <c r="F39" s="14">
        <f>F40*1.2</f>
        <v>78.599999999999994</v>
      </c>
      <c r="G39" s="14">
        <f t="shared" ref="G39:G44" si="2">F39*1.2</f>
        <v>94.32</v>
      </c>
      <c r="H39" s="1"/>
      <c r="I39" s="1"/>
    </row>
    <row r="40" spans="1:9" ht="15.75" x14ac:dyDescent="0.25">
      <c r="A40" s="10">
        <v>16</v>
      </c>
      <c r="B40" s="11" t="s">
        <v>17</v>
      </c>
      <c r="C40" s="176" t="s">
        <v>14</v>
      </c>
      <c r="D40" s="232" t="s">
        <v>76</v>
      </c>
      <c r="E40" s="233"/>
      <c r="F40" s="14">
        <v>65.5</v>
      </c>
      <c r="G40" s="14">
        <f t="shared" si="2"/>
        <v>78.599999999999994</v>
      </c>
      <c r="H40" s="1"/>
      <c r="I40" s="1"/>
    </row>
    <row r="41" spans="1:9" ht="15.75" x14ac:dyDescent="0.25">
      <c r="A41" s="10">
        <v>17</v>
      </c>
      <c r="B41" s="7"/>
      <c r="C41" s="176" t="s">
        <v>15</v>
      </c>
      <c r="D41" s="12"/>
      <c r="E41" s="13"/>
      <c r="F41" s="14">
        <f>F40*0.8</f>
        <v>52.400000000000006</v>
      </c>
      <c r="G41" s="14">
        <f t="shared" si="2"/>
        <v>62.88</v>
      </c>
      <c r="H41" s="1"/>
      <c r="I41" s="1"/>
    </row>
    <row r="42" spans="1:9" ht="15.75" x14ac:dyDescent="0.25">
      <c r="A42" s="10">
        <v>18</v>
      </c>
      <c r="B42" s="4"/>
      <c r="C42" s="176" t="s">
        <v>13</v>
      </c>
      <c r="D42" s="5"/>
      <c r="E42" s="6"/>
      <c r="F42" s="14">
        <f>F43*1.2</f>
        <v>96</v>
      </c>
      <c r="G42" s="14">
        <f t="shared" si="2"/>
        <v>115.19999999999999</v>
      </c>
    </row>
    <row r="43" spans="1:9" ht="15.75" x14ac:dyDescent="0.25">
      <c r="A43" s="10">
        <v>19</v>
      </c>
      <c r="B43" s="11" t="s">
        <v>17</v>
      </c>
      <c r="C43" s="176" t="s">
        <v>14</v>
      </c>
      <c r="D43" s="232" t="s">
        <v>16</v>
      </c>
      <c r="E43" s="233"/>
      <c r="F43" s="14">
        <v>80</v>
      </c>
      <c r="G43" s="14">
        <f t="shared" si="2"/>
        <v>96</v>
      </c>
    </row>
    <row r="44" spans="1:9" ht="15.75" x14ac:dyDescent="0.25">
      <c r="A44" s="10">
        <v>20</v>
      </c>
      <c r="B44" s="7"/>
      <c r="C44" s="176" t="s">
        <v>15</v>
      </c>
      <c r="D44" s="12"/>
      <c r="E44" s="13"/>
      <c r="F44" s="14">
        <f>F43*0.8</f>
        <v>64</v>
      </c>
      <c r="G44" s="14">
        <f t="shared" si="2"/>
        <v>76.8</v>
      </c>
    </row>
    <row r="45" spans="1:9" ht="15.75" x14ac:dyDescent="0.25">
      <c r="A45" s="10">
        <v>21</v>
      </c>
      <c r="B45" s="72" t="s">
        <v>71</v>
      </c>
      <c r="C45" s="10" t="s">
        <v>14</v>
      </c>
      <c r="D45" s="76" t="s">
        <v>72</v>
      </c>
      <c r="E45" s="74"/>
      <c r="F45" s="14">
        <v>45.4</v>
      </c>
      <c r="G45" s="14">
        <f>F45*1.2</f>
        <v>54.48</v>
      </c>
    </row>
    <row r="46" spans="1:9" ht="15.75" x14ac:dyDescent="0.25">
      <c r="A46" s="84"/>
      <c r="B46" s="20"/>
      <c r="C46" s="84"/>
      <c r="D46" s="20"/>
      <c r="E46" s="20"/>
      <c r="F46" s="21"/>
      <c r="G46" s="21"/>
    </row>
    <row r="47" spans="1:9" ht="15.75" x14ac:dyDescent="0.25">
      <c r="A47" s="84"/>
      <c r="B47" s="20"/>
      <c r="C47" s="84"/>
      <c r="D47" s="20"/>
      <c r="E47" s="20"/>
      <c r="F47" s="21"/>
      <c r="G47" s="21"/>
    </row>
    <row r="48" spans="1:9" ht="15.75" x14ac:dyDescent="0.25">
      <c r="A48" s="84"/>
      <c r="B48" s="20"/>
      <c r="C48" s="84"/>
      <c r="D48" s="20"/>
      <c r="E48" s="20"/>
      <c r="F48" s="21"/>
      <c r="G48" s="21"/>
    </row>
    <row r="49" spans="1:7" ht="15.75" x14ac:dyDescent="0.25">
      <c r="A49" s="16" t="s">
        <v>22</v>
      </c>
      <c r="B49" s="16"/>
      <c r="C49" s="16"/>
      <c r="D49" s="16"/>
      <c r="E49" s="16"/>
      <c r="F49" s="16"/>
      <c r="G49" s="1"/>
    </row>
    <row r="50" spans="1:7" ht="15.75" x14ac:dyDescent="0.25">
      <c r="A50" s="10">
        <v>22</v>
      </c>
      <c r="B50" s="4"/>
      <c r="C50" s="176" t="s">
        <v>13</v>
      </c>
      <c r="D50" s="5"/>
      <c r="E50" s="6"/>
      <c r="F50" s="14">
        <f>F51*1.2</f>
        <v>72</v>
      </c>
      <c r="G50" s="14">
        <f t="shared" ref="G50:G55" si="3">F50*1.2</f>
        <v>86.399999999999991</v>
      </c>
    </row>
    <row r="51" spans="1:7" ht="15.75" x14ac:dyDescent="0.25">
      <c r="A51" s="10">
        <v>23</v>
      </c>
      <c r="B51" s="11" t="s">
        <v>17</v>
      </c>
      <c r="C51" s="176" t="s">
        <v>14</v>
      </c>
      <c r="D51" s="232" t="s">
        <v>76</v>
      </c>
      <c r="E51" s="233"/>
      <c r="F51" s="14">
        <v>60</v>
      </c>
      <c r="G51" s="14">
        <f t="shared" si="3"/>
        <v>72</v>
      </c>
    </row>
    <row r="52" spans="1:7" ht="15.75" x14ac:dyDescent="0.25">
      <c r="A52" s="10">
        <v>24</v>
      </c>
      <c r="B52" s="7"/>
      <c r="C52" s="176" t="s">
        <v>15</v>
      </c>
      <c r="D52" s="12"/>
      <c r="E52" s="13"/>
      <c r="F52" s="14">
        <f>F51*0.8</f>
        <v>48</v>
      </c>
      <c r="G52" s="14">
        <f t="shared" si="3"/>
        <v>57.599999999999994</v>
      </c>
    </row>
    <row r="53" spans="1:7" ht="15.75" x14ac:dyDescent="0.25">
      <c r="A53" s="10">
        <v>25</v>
      </c>
      <c r="B53" s="4"/>
      <c r="C53" s="176" t="s">
        <v>13</v>
      </c>
      <c r="D53" s="5"/>
      <c r="E53" s="6"/>
      <c r="F53" s="14">
        <f>F54*1.2</f>
        <v>90</v>
      </c>
      <c r="G53" s="14">
        <f t="shared" si="3"/>
        <v>108</v>
      </c>
    </row>
    <row r="54" spans="1:7" ht="15.75" x14ac:dyDescent="0.25">
      <c r="A54" s="10">
        <v>26</v>
      </c>
      <c r="B54" s="11" t="s">
        <v>17</v>
      </c>
      <c r="C54" s="176" t="s">
        <v>14</v>
      </c>
      <c r="D54" s="232" t="s">
        <v>16</v>
      </c>
      <c r="E54" s="233"/>
      <c r="F54" s="14">
        <v>75</v>
      </c>
      <c r="G54" s="14">
        <f t="shared" si="3"/>
        <v>90</v>
      </c>
    </row>
    <row r="55" spans="1:7" ht="15.75" x14ac:dyDescent="0.25">
      <c r="A55" s="10">
        <v>27</v>
      </c>
      <c r="B55" s="7"/>
      <c r="C55" s="176" t="s">
        <v>15</v>
      </c>
      <c r="D55" s="12"/>
      <c r="E55" s="13"/>
      <c r="F55" s="14">
        <f>F54*0.8</f>
        <v>60</v>
      </c>
      <c r="G55" s="14">
        <f t="shared" si="3"/>
        <v>72</v>
      </c>
    </row>
    <row r="56" spans="1:7" ht="15.75" x14ac:dyDescent="0.25">
      <c r="A56" s="84"/>
      <c r="B56" s="20"/>
      <c r="C56" s="84"/>
      <c r="D56" s="20"/>
      <c r="E56" s="20"/>
      <c r="F56" s="21"/>
      <c r="G56" s="21"/>
    </row>
    <row r="57" spans="1:7" ht="15.75" x14ac:dyDescent="0.25">
      <c r="A57" s="84"/>
      <c r="B57" s="20"/>
      <c r="C57" s="84"/>
      <c r="D57" s="20"/>
      <c r="E57" s="20"/>
      <c r="F57" s="21"/>
      <c r="G57" s="21"/>
    </row>
    <row r="58" spans="1:7" x14ac:dyDescent="0.25">
      <c r="A58" s="17" t="s">
        <v>23</v>
      </c>
      <c r="B58" s="17"/>
      <c r="C58" s="17"/>
      <c r="D58" s="17"/>
      <c r="E58" s="17"/>
    </row>
    <row r="59" spans="1:7" ht="15.75" x14ac:dyDescent="0.25">
      <c r="A59" s="10">
        <v>28</v>
      </c>
      <c r="B59" s="4"/>
      <c r="C59" s="176" t="s">
        <v>24</v>
      </c>
      <c r="D59" s="234" t="s">
        <v>76</v>
      </c>
      <c r="E59" s="235"/>
      <c r="F59" s="14">
        <v>60</v>
      </c>
      <c r="G59" s="14">
        <f>F59*1.2</f>
        <v>72</v>
      </c>
    </row>
    <row r="60" spans="1:7" ht="15.75" x14ac:dyDescent="0.25">
      <c r="A60" s="10">
        <v>29</v>
      </c>
      <c r="B60" s="7" t="s">
        <v>17</v>
      </c>
      <c r="C60" s="176" t="s">
        <v>24</v>
      </c>
      <c r="D60" s="234" t="s">
        <v>16</v>
      </c>
      <c r="E60" s="235"/>
      <c r="F60" s="14">
        <v>70</v>
      </c>
      <c r="G60" s="14">
        <f>F60*1.2</f>
        <v>84</v>
      </c>
    </row>
    <row r="61" spans="1:7" x14ac:dyDescent="0.25">
      <c r="A61" s="17" t="s">
        <v>25</v>
      </c>
      <c r="B61" s="17"/>
      <c r="C61" s="17"/>
      <c r="D61" s="17"/>
      <c r="E61" s="17"/>
    </row>
    <row r="62" spans="1:7" ht="15.75" x14ac:dyDescent="0.25">
      <c r="A62" s="10">
        <v>30</v>
      </c>
      <c r="B62" s="4"/>
      <c r="C62" s="176" t="s">
        <v>24</v>
      </c>
      <c r="D62" s="234" t="s">
        <v>76</v>
      </c>
      <c r="E62" s="235"/>
      <c r="F62" s="14">
        <v>52</v>
      </c>
      <c r="G62" s="14">
        <f>F62*1.2</f>
        <v>62.4</v>
      </c>
    </row>
    <row r="63" spans="1:7" ht="15.75" x14ac:dyDescent="0.25">
      <c r="A63" s="10">
        <v>31</v>
      </c>
      <c r="B63" s="7" t="s">
        <v>17</v>
      </c>
      <c r="C63" s="176" t="s">
        <v>24</v>
      </c>
      <c r="D63" s="234" t="s">
        <v>16</v>
      </c>
      <c r="E63" s="235"/>
      <c r="F63" s="14">
        <v>60</v>
      </c>
      <c r="G63" s="14">
        <f>F63*1.2</f>
        <v>72</v>
      </c>
    </row>
    <row r="64" spans="1:7" x14ac:dyDescent="0.25">
      <c r="A64" s="17" t="s">
        <v>26</v>
      </c>
      <c r="B64" s="17"/>
      <c r="C64" s="17"/>
      <c r="D64" s="17"/>
      <c r="E64" s="17"/>
    </row>
    <row r="65" spans="1:7" ht="15.75" x14ac:dyDescent="0.25">
      <c r="A65" s="10">
        <v>32</v>
      </c>
      <c r="B65" s="4"/>
      <c r="C65" s="176" t="s">
        <v>24</v>
      </c>
      <c r="D65" s="234" t="s">
        <v>76</v>
      </c>
      <c r="E65" s="235"/>
      <c r="F65" s="14">
        <v>50</v>
      </c>
      <c r="G65" s="14">
        <f>F65*1.2</f>
        <v>60</v>
      </c>
    </row>
    <row r="66" spans="1:7" ht="15.75" x14ac:dyDescent="0.25">
      <c r="A66" s="10">
        <v>33</v>
      </c>
      <c r="B66" s="7" t="s">
        <v>17</v>
      </c>
      <c r="C66" s="176" t="s">
        <v>24</v>
      </c>
      <c r="D66" s="234" t="s">
        <v>16</v>
      </c>
      <c r="E66" s="235"/>
      <c r="F66" s="14">
        <v>60</v>
      </c>
      <c r="G66" s="14">
        <f>F66*1.2</f>
        <v>72</v>
      </c>
    </row>
    <row r="67" spans="1:7" x14ac:dyDescent="0.25">
      <c r="A67" s="17"/>
      <c r="B67" s="17"/>
      <c r="C67" s="17"/>
      <c r="D67" s="17"/>
      <c r="E67" s="17"/>
    </row>
    <row r="68" spans="1:7" x14ac:dyDescent="0.25">
      <c r="A68" t="s">
        <v>37</v>
      </c>
      <c r="D68" t="s">
        <v>20</v>
      </c>
    </row>
  </sheetData>
  <mergeCells count="14">
    <mergeCell ref="D43:E43"/>
    <mergeCell ref="D17:E17"/>
    <mergeCell ref="D20:E20"/>
    <mergeCell ref="D30:E30"/>
    <mergeCell ref="D33:E33"/>
    <mergeCell ref="D40:E40"/>
    <mergeCell ref="D65:E65"/>
    <mergeCell ref="D66:E66"/>
    <mergeCell ref="D51:E51"/>
    <mergeCell ref="D54:E54"/>
    <mergeCell ref="D59:E59"/>
    <mergeCell ref="D60:E60"/>
    <mergeCell ref="D62:E62"/>
    <mergeCell ref="D63:E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68"/>
  <sheetViews>
    <sheetView workbookViewId="0">
      <selection sqref="A1:G68"/>
    </sheetView>
  </sheetViews>
  <sheetFormatPr defaultRowHeight="15" x14ac:dyDescent="0.25"/>
  <cols>
    <col min="2" max="2" width="11.28515625" customWidth="1"/>
    <col min="5" max="5" width="14.28515625" customWidth="1"/>
    <col min="6" max="6" width="13.7109375" customWidth="1"/>
  </cols>
  <sheetData>
    <row r="1" spans="1:9" ht="15.75" x14ac:dyDescent="0.25">
      <c r="A1" s="1"/>
      <c r="B1" s="1"/>
      <c r="C1" s="1"/>
      <c r="D1" s="1"/>
      <c r="E1" s="1" t="s">
        <v>0</v>
      </c>
      <c r="F1" s="1"/>
      <c r="G1" s="1"/>
      <c r="H1" s="1"/>
    </row>
    <row r="2" spans="1:9" ht="15.75" x14ac:dyDescent="0.25">
      <c r="A2" s="1"/>
      <c r="B2" s="1"/>
      <c r="C2" s="1"/>
      <c r="D2" s="1"/>
      <c r="E2" s="1" t="s">
        <v>1</v>
      </c>
      <c r="F2" s="1"/>
      <c r="G2" s="1"/>
      <c r="H2" s="1"/>
    </row>
    <row r="3" spans="1:9" ht="15.75" x14ac:dyDescent="0.25">
      <c r="A3" s="1"/>
      <c r="B3" s="1"/>
      <c r="C3" s="1"/>
      <c r="D3" s="1"/>
      <c r="E3" s="1" t="s">
        <v>191</v>
      </c>
      <c r="F3" s="1"/>
      <c r="G3" s="1"/>
      <c r="H3" s="1"/>
    </row>
    <row r="4" spans="1:9" ht="15.75" x14ac:dyDescent="0.25">
      <c r="A4" s="1"/>
      <c r="B4" s="1"/>
      <c r="C4" s="1"/>
      <c r="D4" s="1"/>
      <c r="E4" s="1"/>
      <c r="F4" s="1"/>
      <c r="G4" s="1"/>
      <c r="H4" s="1"/>
    </row>
    <row r="5" spans="1:9" ht="15.75" x14ac:dyDescent="0.25">
      <c r="A5" s="1"/>
      <c r="B5" s="1"/>
      <c r="C5" s="1"/>
      <c r="D5" s="1"/>
      <c r="E5" s="1" t="s">
        <v>192</v>
      </c>
      <c r="F5" s="1"/>
      <c r="G5" s="1"/>
      <c r="H5" s="1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2" t="s">
        <v>2</v>
      </c>
      <c r="B8" s="2"/>
      <c r="C8" s="2"/>
      <c r="D8" s="2"/>
      <c r="E8" s="2"/>
      <c r="F8" s="2"/>
      <c r="G8" s="1"/>
      <c r="H8" s="1"/>
      <c r="I8" s="1"/>
    </row>
    <row r="9" spans="1:9" ht="15.75" x14ac:dyDescent="0.25">
      <c r="A9" s="1"/>
      <c r="B9" s="22" t="s">
        <v>193</v>
      </c>
      <c r="C9" s="22"/>
      <c r="D9" s="22"/>
      <c r="E9" s="22"/>
      <c r="F9" s="15"/>
      <c r="G9" s="15"/>
      <c r="H9" s="1"/>
      <c r="I9" s="1"/>
    </row>
    <row r="10" spans="1:9" ht="15.75" x14ac:dyDescent="0.25">
      <c r="A10" s="16" t="s">
        <v>194</v>
      </c>
      <c r="B10" s="16"/>
      <c r="C10" s="16"/>
      <c r="D10" s="1"/>
      <c r="E10" s="1"/>
      <c r="F10" s="1"/>
      <c r="G10" s="1"/>
      <c r="H10" s="1"/>
      <c r="I10" s="1"/>
    </row>
    <row r="11" spans="1:9" ht="15.75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15.75" x14ac:dyDescent="0.25">
      <c r="A12" s="3" t="s">
        <v>28</v>
      </c>
      <c r="B12" s="3"/>
      <c r="C12" s="3"/>
      <c r="D12" s="3"/>
      <c r="E12" s="3"/>
      <c r="F12" s="1" t="s">
        <v>29</v>
      </c>
      <c r="G12" s="1"/>
      <c r="H12" s="1"/>
      <c r="I12" s="1"/>
    </row>
    <row r="13" spans="1:9" ht="15.75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15.75" x14ac:dyDescent="0.25">
      <c r="A14" s="4" t="s">
        <v>11</v>
      </c>
      <c r="B14" s="4" t="s">
        <v>5</v>
      </c>
      <c r="C14" s="4" t="s">
        <v>4</v>
      </c>
      <c r="D14" s="5" t="s">
        <v>6</v>
      </c>
      <c r="E14" s="6"/>
      <c r="F14" s="4" t="s">
        <v>7</v>
      </c>
      <c r="G14" s="4" t="s">
        <v>9</v>
      </c>
      <c r="H14" s="1"/>
      <c r="I14" s="1"/>
    </row>
    <row r="15" spans="1:9" ht="15.75" x14ac:dyDescent="0.25">
      <c r="A15" s="7"/>
      <c r="B15" s="7"/>
      <c r="C15" s="7"/>
      <c r="D15" s="8"/>
      <c r="E15" s="9"/>
      <c r="F15" s="7" t="s">
        <v>8</v>
      </c>
      <c r="G15" s="7" t="s">
        <v>10</v>
      </c>
      <c r="H15" s="1"/>
      <c r="I15" s="1"/>
    </row>
    <row r="16" spans="1:9" ht="15.75" x14ac:dyDescent="0.25">
      <c r="A16" s="10">
        <v>1</v>
      </c>
      <c r="B16" s="4"/>
      <c r="C16" s="203" t="s">
        <v>13</v>
      </c>
      <c r="D16" s="5"/>
      <c r="E16" s="6"/>
      <c r="F16" s="14">
        <f>F17*1.2</f>
        <v>65.52</v>
      </c>
      <c r="G16" s="14">
        <f t="shared" ref="G16:G21" si="0">F16*1.2</f>
        <v>78.623999999999995</v>
      </c>
      <c r="H16" s="1"/>
      <c r="I16" s="1"/>
    </row>
    <row r="17" spans="1:9" ht="15.75" x14ac:dyDescent="0.25">
      <c r="A17" s="10">
        <v>2</v>
      </c>
      <c r="B17" s="11" t="s">
        <v>17</v>
      </c>
      <c r="C17" s="203" t="s">
        <v>14</v>
      </c>
      <c r="D17" s="232" t="s">
        <v>76</v>
      </c>
      <c r="E17" s="233"/>
      <c r="F17" s="14">
        <v>54.6</v>
      </c>
      <c r="G17" s="14">
        <f t="shared" si="0"/>
        <v>65.52</v>
      </c>
      <c r="H17" s="1"/>
      <c r="I17" s="1"/>
    </row>
    <row r="18" spans="1:9" ht="15.75" x14ac:dyDescent="0.25">
      <c r="A18" s="10">
        <v>3</v>
      </c>
      <c r="B18" s="7"/>
      <c r="C18" s="203" t="s">
        <v>15</v>
      </c>
      <c r="D18" s="12"/>
      <c r="E18" s="13"/>
      <c r="F18" s="14">
        <f>F17*0.8</f>
        <v>43.680000000000007</v>
      </c>
      <c r="G18" s="14">
        <f t="shared" si="0"/>
        <v>52.416000000000004</v>
      </c>
      <c r="H18" s="1"/>
      <c r="I18" s="1"/>
    </row>
    <row r="19" spans="1:9" ht="15.75" x14ac:dyDescent="0.25">
      <c r="A19" s="10">
        <v>4</v>
      </c>
      <c r="B19" s="4"/>
      <c r="C19" s="203" t="s">
        <v>13</v>
      </c>
      <c r="D19" s="5"/>
      <c r="E19" s="6"/>
      <c r="F19" s="14">
        <f>F20*1.2</f>
        <v>84.419999999999987</v>
      </c>
      <c r="G19" s="14">
        <f t="shared" si="0"/>
        <v>101.30399999999999</v>
      </c>
      <c r="H19" s="1"/>
      <c r="I19" s="1"/>
    </row>
    <row r="20" spans="1:9" ht="15.75" x14ac:dyDescent="0.25">
      <c r="A20" s="10">
        <v>5</v>
      </c>
      <c r="B20" s="11" t="s">
        <v>17</v>
      </c>
      <c r="C20" s="203" t="s">
        <v>14</v>
      </c>
      <c r="D20" s="232" t="s">
        <v>16</v>
      </c>
      <c r="E20" s="233"/>
      <c r="F20" s="14">
        <v>70.349999999999994</v>
      </c>
      <c r="G20" s="14">
        <f t="shared" si="0"/>
        <v>84.419999999999987</v>
      </c>
      <c r="H20" s="1"/>
      <c r="I20" s="1"/>
    </row>
    <row r="21" spans="1:9" ht="15.75" x14ac:dyDescent="0.25">
      <c r="A21" s="10">
        <v>6</v>
      </c>
      <c r="B21" s="7"/>
      <c r="C21" s="203" t="s">
        <v>15</v>
      </c>
      <c r="D21" s="12"/>
      <c r="E21" s="13"/>
      <c r="F21" s="14">
        <f>F20*0.8</f>
        <v>56.28</v>
      </c>
      <c r="G21" s="14">
        <f t="shared" si="0"/>
        <v>67.536000000000001</v>
      </c>
      <c r="H21" s="1"/>
      <c r="I21" s="1"/>
    </row>
    <row r="22" spans="1:9" ht="15.75" x14ac:dyDescent="0.25">
      <c r="A22" s="10">
        <v>7</v>
      </c>
      <c r="B22" s="72" t="s">
        <v>71</v>
      </c>
      <c r="C22" s="10" t="s">
        <v>14</v>
      </c>
      <c r="D22" s="76" t="s">
        <v>72</v>
      </c>
      <c r="E22" s="74"/>
      <c r="F22" s="14">
        <v>50</v>
      </c>
      <c r="G22" s="14">
        <f>F22*1.2</f>
        <v>60</v>
      </c>
      <c r="H22" s="1"/>
      <c r="I22" s="1"/>
    </row>
    <row r="23" spans="1:9" ht="15.75" x14ac:dyDescent="0.25">
      <c r="A23" s="84"/>
      <c r="B23" s="20"/>
      <c r="C23" s="84"/>
      <c r="D23" s="20"/>
      <c r="E23" s="20"/>
      <c r="F23" s="21"/>
      <c r="G23" s="21"/>
      <c r="H23" s="1"/>
      <c r="I23" s="1"/>
    </row>
    <row r="24" spans="1:9" ht="15.75" x14ac:dyDescent="0.25">
      <c r="A24" s="84"/>
      <c r="B24" s="20"/>
      <c r="C24" s="84"/>
      <c r="D24" s="20"/>
      <c r="E24" s="20"/>
      <c r="F24" s="21"/>
      <c r="G24" s="21"/>
      <c r="H24" s="1"/>
      <c r="I24" s="1"/>
    </row>
    <row r="25" spans="1:9" ht="15.75" x14ac:dyDescent="0.25">
      <c r="A25" s="3" t="s">
        <v>30</v>
      </c>
      <c r="B25" s="3"/>
      <c r="C25" s="3"/>
      <c r="D25" s="3"/>
      <c r="E25" s="3"/>
      <c r="F25" s="1" t="s">
        <v>3</v>
      </c>
      <c r="G25" s="1"/>
      <c r="H25" s="1"/>
      <c r="I25" s="1"/>
    </row>
    <row r="26" spans="1:9" ht="15.75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5.75" x14ac:dyDescent="0.25">
      <c r="A27" s="4" t="s">
        <v>11</v>
      </c>
      <c r="B27" s="4" t="s">
        <v>5</v>
      </c>
      <c r="C27" s="4" t="s">
        <v>4</v>
      </c>
      <c r="D27" s="5" t="s">
        <v>6</v>
      </c>
      <c r="E27" s="6"/>
      <c r="F27" s="4" t="s">
        <v>7</v>
      </c>
      <c r="G27" s="4" t="s">
        <v>9</v>
      </c>
      <c r="H27" s="1"/>
      <c r="I27" s="1"/>
    </row>
    <row r="28" spans="1:9" ht="15.75" x14ac:dyDescent="0.25">
      <c r="A28" s="7"/>
      <c r="B28" s="7"/>
      <c r="C28" s="7"/>
      <c r="D28" s="8"/>
      <c r="E28" s="9"/>
      <c r="F28" s="7" t="s">
        <v>8</v>
      </c>
      <c r="G28" s="7" t="s">
        <v>10</v>
      </c>
      <c r="H28" s="1"/>
      <c r="I28" s="1"/>
    </row>
    <row r="29" spans="1:9" ht="15.75" x14ac:dyDescent="0.25">
      <c r="A29" s="10">
        <v>8</v>
      </c>
      <c r="B29" s="4"/>
      <c r="C29" s="203" t="s">
        <v>13</v>
      </c>
      <c r="D29" s="5"/>
      <c r="E29" s="6"/>
      <c r="F29" s="14">
        <f>F30*1.2</f>
        <v>71.819999999999993</v>
      </c>
      <c r="G29" s="14">
        <f t="shared" ref="G29:G34" si="1">F29*1.2</f>
        <v>86.183999999999983</v>
      </c>
      <c r="H29" s="1"/>
      <c r="I29" s="1"/>
    </row>
    <row r="30" spans="1:9" ht="15.75" x14ac:dyDescent="0.25">
      <c r="A30" s="10">
        <v>9</v>
      </c>
      <c r="B30" s="11" t="s">
        <v>17</v>
      </c>
      <c r="C30" s="203" t="s">
        <v>14</v>
      </c>
      <c r="D30" s="232" t="s">
        <v>76</v>
      </c>
      <c r="E30" s="233"/>
      <c r="F30" s="14">
        <v>59.85</v>
      </c>
      <c r="G30" s="14">
        <f t="shared" si="1"/>
        <v>71.819999999999993</v>
      </c>
      <c r="H30" s="1"/>
      <c r="I30" s="1"/>
    </row>
    <row r="31" spans="1:9" ht="15.75" x14ac:dyDescent="0.25">
      <c r="A31" s="10">
        <v>10</v>
      </c>
      <c r="B31" s="7"/>
      <c r="C31" s="203" t="s">
        <v>15</v>
      </c>
      <c r="D31" s="12"/>
      <c r="E31" s="13"/>
      <c r="F31" s="14">
        <f>F30*0.8</f>
        <v>47.88</v>
      </c>
      <c r="G31" s="14">
        <f t="shared" si="1"/>
        <v>57.456000000000003</v>
      </c>
      <c r="H31" s="1"/>
      <c r="I31" s="1"/>
    </row>
    <row r="32" spans="1:9" ht="15.75" x14ac:dyDescent="0.25">
      <c r="A32" s="10">
        <v>11</v>
      </c>
      <c r="B32" s="4"/>
      <c r="C32" s="203" t="s">
        <v>13</v>
      </c>
      <c r="D32" s="5"/>
      <c r="E32" s="6"/>
      <c r="F32" s="14">
        <f>F33*1.2</f>
        <v>90.719999999999985</v>
      </c>
      <c r="G32" s="14">
        <f t="shared" si="1"/>
        <v>108.86399999999998</v>
      </c>
      <c r="H32" s="1"/>
      <c r="I32" s="1"/>
    </row>
    <row r="33" spans="1:9" ht="15.75" x14ac:dyDescent="0.25">
      <c r="A33" s="10">
        <v>12</v>
      </c>
      <c r="B33" s="11" t="s">
        <v>17</v>
      </c>
      <c r="C33" s="203" t="s">
        <v>14</v>
      </c>
      <c r="D33" s="232" t="s">
        <v>16</v>
      </c>
      <c r="E33" s="233"/>
      <c r="F33" s="14">
        <v>75.599999999999994</v>
      </c>
      <c r="G33" s="14">
        <f t="shared" si="1"/>
        <v>90.719999999999985</v>
      </c>
      <c r="H33" s="1"/>
      <c r="I33" s="1"/>
    </row>
    <row r="34" spans="1:9" ht="15.75" x14ac:dyDescent="0.25">
      <c r="A34" s="10">
        <v>13</v>
      </c>
      <c r="B34" s="7"/>
      <c r="C34" s="203" t="s">
        <v>15</v>
      </c>
      <c r="D34" s="12"/>
      <c r="E34" s="13"/>
      <c r="F34" s="14">
        <f>F33*0.8</f>
        <v>60.48</v>
      </c>
      <c r="G34" s="14">
        <f t="shared" si="1"/>
        <v>72.575999999999993</v>
      </c>
      <c r="H34" s="1"/>
      <c r="I34" s="1"/>
    </row>
    <row r="35" spans="1:9" ht="15.75" x14ac:dyDescent="0.25">
      <c r="A35" s="10">
        <v>14</v>
      </c>
      <c r="B35" s="72" t="s">
        <v>71</v>
      </c>
      <c r="C35" s="10" t="s">
        <v>14</v>
      </c>
      <c r="D35" s="76" t="s">
        <v>72</v>
      </c>
      <c r="E35" s="74"/>
      <c r="F35" s="14">
        <v>55</v>
      </c>
      <c r="G35" s="14">
        <f>F35*1.2</f>
        <v>66</v>
      </c>
      <c r="H35" s="1"/>
      <c r="I35" s="1"/>
    </row>
    <row r="36" spans="1:9" ht="15.75" x14ac:dyDescent="0.25">
      <c r="A36" s="84"/>
      <c r="B36" s="20"/>
      <c r="C36" s="84"/>
      <c r="D36" s="20"/>
      <c r="E36" s="20"/>
      <c r="F36" s="21"/>
      <c r="G36" s="21"/>
      <c r="H36" s="1"/>
      <c r="I36" s="1"/>
    </row>
    <row r="37" spans="1:9" ht="15.75" x14ac:dyDescent="0.25">
      <c r="A37" s="84"/>
      <c r="B37" s="20"/>
      <c r="C37" s="84"/>
      <c r="D37" s="20"/>
      <c r="E37" s="20"/>
      <c r="F37" s="1" t="s">
        <v>31</v>
      </c>
      <c r="G37" s="1"/>
      <c r="H37" s="1"/>
      <c r="I37" s="1"/>
    </row>
    <row r="38" spans="1:9" ht="15.75" x14ac:dyDescent="0.25">
      <c r="A38" s="16" t="s">
        <v>21</v>
      </c>
      <c r="B38" s="16"/>
      <c r="C38" s="16"/>
      <c r="D38" s="16"/>
      <c r="E38" s="16"/>
      <c r="F38" s="16"/>
      <c r="G38" s="1"/>
      <c r="H38" s="1"/>
      <c r="I38" s="1"/>
    </row>
    <row r="39" spans="1:9" ht="15.75" x14ac:dyDescent="0.25">
      <c r="A39" s="10">
        <v>15</v>
      </c>
      <c r="B39" s="4"/>
      <c r="C39" s="203" t="s">
        <v>13</v>
      </c>
      <c r="D39" s="5"/>
      <c r="E39" s="6"/>
      <c r="F39" s="14">
        <f>F40*1.2</f>
        <v>57.335999999999999</v>
      </c>
      <c r="G39" s="14">
        <f t="shared" ref="G39:G44" si="2">F39*1.2</f>
        <v>68.80319999999999</v>
      </c>
      <c r="H39" s="1"/>
      <c r="I39" s="1"/>
    </row>
    <row r="40" spans="1:9" ht="15.75" x14ac:dyDescent="0.25">
      <c r="A40" s="10">
        <v>16</v>
      </c>
      <c r="B40" s="11" t="s">
        <v>17</v>
      </c>
      <c r="C40" s="203" t="s">
        <v>14</v>
      </c>
      <c r="D40" s="232" t="s">
        <v>76</v>
      </c>
      <c r="E40" s="233"/>
      <c r="F40" s="14">
        <v>47.78</v>
      </c>
      <c r="G40" s="14">
        <f t="shared" si="2"/>
        <v>57.335999999999999</v>
      </c>
      <c r="H40" s="1"/>
      <c r="I40" s="1"/>
    </row>
    <row r="41" spans="1:9" ht="15.75" x14ac:dyDescent="0.25">
      <c r="A41" s="10">
        <v>17</v>
      </c>
      <c r="B41" s="7"/>
      <c r="C41" s="203" t="s">
        <v>15</v>
      </c>
      <c r="D41" s="12"/>
      <c r="E41" s="13"/>
      <c r="F41" s="14">
        <f>F40*0.8</f>
        <v>38.224000000000004</v>
      </c>
      <c r="G41" s="14">
        <f t="shared" si="2"/>
        <v>45.8688</v>
      </c>
      <c r="H41" s="1"/>
      <c r="I41" s="1"/>
    </row>
    <row r="42" spans="1:9" ht="15.75" x14ac:dyDescent="0.25">
      <c r="A42" s="10">
        <v>18</v>
      </c>
      <c r="B42" s="4"/>
      <c r="C42" s="203" t="s">
        <v>13</v>
      </c>
      <c r="D42" s="5"/>
      <c r="E42" s="6"/>
      <c r="F42" s="14">
        <f>F43*1.2</f>
        <v>75.599999999999994</v>
      </c>
      <c r="G42" s="14">
        <f t="shared" si="2"/>
        <v>90.719999999999985</v>
      </c>
    </row>
    <row r="43" spans="1:9" ht="15.75" x14ac:dyDescent="0.25">
      <c r="A43" s="10">
        <v>19</v>
      </c>
      <c r="B43" s="11" t="s">
        <v>17</v>
      </c>
      <c r="C43" s="203" t="s">
        <v>14</v>
      </c>
      <c r="D43" s="232" t="s">
        <v>16</v>
      </c>
      <c r="E43" s="233"/>
      <c r="F43" s="14">
        <v>63</v>
      </c>
      <c r="G43" s="14">
        <f t="shared" si="2"/>
        <v>75.599999999999994</v>
      </c>
    </row>
    <row r="44" spans="1:9" ht="15.75" x14ac:dyDescent="0.25">
      <c r="A44" s="10">
        <v>20</v>
      </c>
      <c r="B44" s="7"/>
      <c r="C44" s="203" t="s">
        <v>15</v>
      </c>
      <c r="D44" s="12"/>
      <c r="E44" s="13"/>
      <c r="F44" s="14">
        <f>F43*0.8</f>
        <v>50.400000000000006</v>
      </c>
      <c r="G44" s="14">
        <f t="shared" si="2"/>
        <v>60.480000000000004</v>
      </c>
    </row>
    <row r="45" spans="1:9" ht="15.75" x14ac:dyDescent="0.25">
      <c r="A45" s="10">
        <v>21</v>
      </c>
      <c r="B45" s="72" t="s">
        <v>71</v>
      </c>
      <c r="C45" s="10" t="s">
        <v>14</v>
      </c>
      <c r="D45" s="76" t="s">
        <v>72</v>
      </c>
      <c r="E45" s="74"/>
      <c r="F45" s="14">
        <v>42</v>
      </c>
      <c r="G45" s="14">
        <f>F45*1.2</f>
        <v>50.4</v>
      </c>
    </row>
    <row r="46" spans="1:9" ht="15.75" x14ac:dyDescent="0.25">
      <c r="A46" s="84"/>
      <c r="B46" s="20"/>
      <c r="C46" s="84"/>
      <c r="D46" s="20"/>
      <c r="E46" s="20"/>
      <c r="F46" s="21"/>
      <c r="G46" s="21"/>
    </row>
    <row r="47" spans="1:9" ht="15.75" x14ac:dyDescent="0.25">
      <c r="A47" s="84"/>
      <c r="B47" s="20"/>
      <c r="C47" s="84"/>
      <c r="D47" s="20"/>
      <c r="E47" s="20"/>
      <c r="F47" s="21"/>
      <c r="G47" s="21"/>
    </row>
    <row r="48" spans="1:9" ht="15.75" x14ac:dyDescent="0.25">
      <c r="A48" s="84"/>
      <c r="B48" s="20"/>
      <c r="C48" s="84"/>
      <c r="D48" s="20"/>
      <c r="E48" s="20"/>
      <c r="F48" s="21"/>
      <c r="G48" s="21"/>
    </row>
    <row r="49" spans="1:7" ht="15.75" x14ac:dyDescent="0.25">
      <c r="A49" s="16" t="s">
        <v>22</v>
      </c>
      <c r="B49" s="16"/>
      <c r="C49" s="16"/>
      <c r="D49" s="16"/>
      <c r="E49" s="16"/>
      <c r="F49" s="16"/>
      <c r="G49" s="1"/>
    </row>
    <row r="50" spans="1:7" ht="15.75" x14ac:dyDescent="0.25">
      <c r="A50" s="10">
        <v>22</v>
      </c>
      <c r="B50" s="4"/>
      <c r="C50" s="203" t="s">
        <v>13</v>
      </c>
      <c r="D50" s="5"/>
      <c r="E50" s="6"/>
      <c r="F50" s="14">
        <f>F51*1.2</f>
        <v>52.92</v>
      </c>
      <c r="G50" s="14">
        <f t="shared" ref="G50:G55" si="3">F50*1.2</f>
        <v>63.503999999999998</v>
      </c>
    </row>
    <row r="51" spans="1:7" ht="15.75" x14ac:dyDescent="0.25">
      <c r="A51" s="10">
        <v>23</v>
      </c>
      <c r="B51" s="11" t="s">
        <v>17</v>
      </c>
      <c r="C51" s="203" t="s">
        <v>14</v>
      </c>
      <c r="D51" s="232" t="s">
        <v>76</v>
      </c>
      <c r="E51" s="233"/>
      <c r="F51" s="14">
        <v>44.1</v>
      </c>
      <c r="G51" s="14">
        <f t="shared" si="3"/>
        <v>52.92</v>
      </c>
    </row>
    <row r="52" spans="1:7" ht="15.75" x14ac:dyDescent="0.25">
      <c r="A52" s="10">
        <v>24</v>
      </c>
      <c r="B52" s="7"/>
      <c r="C52" s="203" t="s">
        <v>15</v>
      </c>
      <c r="D52" s="12"/>
      <c r="E52" s="13"/>
      <c r="F52" s="14">
        <f>F51*0.8</f>
        <v>35.28</v>
      </c>
      <c r="G52" s="14">
        <f t="shared" si="3"/>
        <v>42.335999999999999</v>
      </c>
    </row>
    <row r="53" spans="1:7" ht="15.75" x14ac:dyDescent="0.25">
      <c r="A53" s="10">
        <v>25</v>
      </c>
      <c r="B53" s="4"/>
      <c r="C53" s="203" t="s">
        <v>13</v>
      </c>
      <c r="D53" s="5"/>
      <c r="E53" s="6"/>
      <c r="F53" s="14">
        <f>F54*1.2</f>
        <v>72.768000000000001</v>
      </c>
      <c r="G53" s="14">
        <f t="shared" si="3"/>
        <v>87.321600000000004</v>
      </c>
    </row>
    <row r="54" spans="1:7" ht="15.75" x14ac:dyDescent="0.25">
      <c r="A54" s="10">
        <v>26</v>
      </c>
      <c r="B54" s="11" t="s">
        <v>17</v>
      </c>
      <c r="C54" s="203" t="s">
        <v>14</v>
      </c>
      <c r="D54" s="232" t="s">
        <v>16</v>
      </c>
      <c r="E54" s="233"/>
      <c r="F54" s="14">
        <v>60.64</v>
      </c>
      <c r="G54" s="14">
        <f t="shared" si="3"/>
        <v>72.768000000000001</v>
      </c>
    </row>
    <row r="55" spans="1:7" ht="15.75" x14ac:dyDescent="0.25">
      <c r="A55" s="10">
        <v>27</v>
      </c>
      <c r="B55" s="7"/>
      <c r="C55" s="203" t="s">
        <v>15</v>
      </c>
      <c r="D55" s="12"/>
      <c r="E55" s="13"/>
      <c r="F55" s="14">
        <f>F54*0.8</f>
        <v>48.512</v>
      </c>
      <c r="G55" s="14">
        <f t="shared" si="3"/>
        <v>58.214399999999998</v>
      </c>
    </row>
    <row r="56" spans="1:7" ht="15.75" x14ac:dyDescent="0.25">
      <c r="A56" s="84"/>
      <c r="B56" s="20"/>
      <c r="C56" s="84"/>
      <c r="D56" s="20"/>
      <c r="E56" s="20"/>
      <c r="F56" s="21"/>
      <c r="G56" s="21"/>
    </row>
    <row r="57" spans="1:7" ht="15.75" x14ac:dyDescent="0.25">
      <c r="A57" s="84"/>
      <c r="B57" s="20"/>
      <c r="C57" s="84"/>
      <c r="D57" s="20"/>
      <c r="E57" s="20"/>
      <c r="F57" s="21"/>
      <c r="G57" s="21"/>
    </row>
    <row r="58" spans="1:7" x14ac:dyDescent="0.25">
      <c r="A58" s="17" t="s">
        <v>23</v>
      </c>
      <c r="B58" s="17"/>
      <c r="C58" s="17"/>
      <c r="D58" s="17"/>
      <c r="E58" s="17"/>
    </row>
    <row r="59" spans="1:7" ht="15.75" x14ac:dyDescent="0.25">
      <c r="A59" s="10">
        <v>28</v>
      </c>
      <c r="B59" s="4"/>
      <c r="C59" s="203" t="s">
        <v>24</v>
      </c>
      <c r="D59" s="234" t="s">
        <v>76</v>
      </c>
      <c r="E59" s="235"/>
      <c r="F59" s="14">
        <v>42</v>
      </c>
      <c r="G59" s="14">
        <f>F59*1.2</f>
        <v>50.4</v>
      </c>
    </row>
    <row r="60" spans="1:7" ht="15.75" x14ac:dyDescent="0.25">
      <c r="A60" s="10">
        <v>29</v>
      </c>
      <c r="B60" s="7" t="s">
        <v>17</v>
      </c>
      <c r="C60" s="203" t="s">
        <v>24</v>
      </c>
      <c r="D60" s="234" t="s">
        <v>16</v>
      </c>
      <c r="E60" s="235"/>
      <c r="F60" s="14">
        <v>52.5</v>
      </c>
      <c r="G60" s="14">
        <f>F60*1.2</f>
        <v>63</v>
      </c>
    </row>
    <row r="61" spans="1:7" x14ac:dyDescent="0.25">
      <c r="A61" s="17" t="s">
        <v>25</v>
      </c>
      <c r="B61" s="17"/>
      <c r="C61" s="17"/>
      <c r="D61" s="17"/>
      <c r="E61" s="17"/>
    </row>
    <row r="62" spans="1:7" ht="15.75" x14ac:dyDescent="0.25">
      <c r="A62" s="10">
        <v>30</v>
      </c>
      <c r="B62" s="4"/>
      <c r="C62" s="203" t="s">
        <v>24</v>
      </c>
      <c r="D62" s="234" t="s">
        <v>76</v>
      </c>
      <c r="E62" s="235"/>
      <c r="F62" s="14">
        <v>33.6</v>
      </c>
      <c r="G62" s="14">
        <f>F62*1.2</f>
        <v>40.32</v>
      </c>
    </row>
    <row r="63" spans="1:7" ht="15.75" x14ac:dyDescent="0.25">
      <c r="A63" s="10">
        <v>31</v>
      </c>
      <c r="B63" s="7" t="s">
        <v>17</v>
      </c>
      <c r="C63" s="203" t="s">
        <v>24</v>
      </c>
      <c r="D63" s="234" t="s">
        <v>16</v>
      </c>
      <c r="E63" s="235"/>
      <c r="F63" s="14">
        <v>42</v>
      </c>
      <c r="G63" s="14">
        <f>F63*1.2</f>
        <v>50.4</v>
      </c>
    </row>
    <row r="64" spans="1:7" x14ac:dyDescent="0.25">
      <c r="A64" s="17" t="s">
        <v>26</v>
      </c>
      <c r="B64" s="17"/>
      <c r="C64" s="17"/>
      <c r="D64" s="17"/>
      <c r="E64" s="17"/>
    </row>
    <row r="65" spans="1:7" ht="15.75" x14ac:dyDescent="0.25">
      <c r="A65" s="10">
        <v>32</v>
      </c>
      <c r="B65" s="4"/>
      <c r="C65" s="203" t="s">
        <v>24</v>
      </c>
      <c r="D65" s="234" t="s">
        <v>76</v>
      </c>
      <c r="E65" s="235"/>
      <c r="F65" s="14">
        <v>31.5</v>
      </c>
      <c r="G65" s="14">
        <f>F65*1.2</f>
        <v>37.799999999999997</v>
      </c>
    </row>
    <row r="66" spans="1:7" ht="15.75" x14ac:dyDescent="0.25">
      <c r="A66" s="10">
        <v>33</v>
      </c>
      <c r="B66" s="7" t="s">
        <v>17</v>
      </c>
      <c r="C66" s="203" t="s">
        <v>24</v>
      </c>
      <c r="D66" s="234" t="s">
        <v>16</v>
      </c>
      <c r="E66" s="235"/>
      <c r="F66" s="14">
        <v>42</v>
      </c>
      <c r="G66" s="14">
        <f>F66*1.2</f>
        <v>50.4</v>
      </c>
    </row>
    <row r="67" spans="1:7" x14ac:dyDescent="0.25">
      <c r="A67" s="17"/>
      <c r="B67" s="17"/>
      <c r="C67" s="17"/>
      <c r="D67" s="17"/>
      <c r="E67" s="17"/>
    </row>
    <row r="68" spans="1:7" x14ac:dyDescent="0.25">
      <c r="A68" t="s">
        <v>37</v>
      </c>
      <c r="D68" t="s">
        <v>20</v>
      </c>
    </row>
  </sheetData>
  <mergeCells count="14">
    <mergeCell ref="D43:E43"/>
    <mergeCell ref="D17:E17"/>
    <mergeCell ref="D20:E20"/>
    <mergeCell ref="D30:E30"/>
    <mergeCell ref="D33:E33"/>
    <mergeCell ref="D40:E40"/>
    <mergeCell ref="D65:E65"/>
    <mergeCell ref="D66:E66"/>
    <mergeCell ref="D51:E51"/>
    <mergeCell ref="D54:E54"/>
    <mergeCell ref="D59:E59"/>
    <mergeCell ref="D60:E60"/>
    <mergeCell ref="D62:E62"/>
    <mergeCell ref="D63:E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Лист3</vt:lpstr>
      <vt:lpstr>Лист2</vt:lpstr>
      <vt:lpstr>дрова для передачи</vt:lpstr>
      <vt:lpstr>дрова</vt:lpstr>
      <vt:lpstr>Лист5</vt:lpstr>
      <vt:lpstr>на хозрасчет</vt:lpstr>
      <vt:lpstr>КОТИРОВКИ (3)</vt:lpstr>
      <vt:lpstr>НАСЕЛЕНИЮ ФнЛ (2)</vt:lpstr>
      <vt:lpstr>НАСЕЛЕНИЮ ФПЛ (2)</vt:lpstr>
      <vt:lpstr>НАСЕЛЕНИЮ ФПЛ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2021-02-05T14:00:02Z</dcterms:modified>
</cp:coreProperties>
</file>